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APA DE DIÁRIAS DE VIAGENS\"/>
    </mc:Choice>
  </mc:AlternateContent>
  <bookViews>
    <workbookView xWindow="0" yWindow="0" windowWidth="24000" windowHeight="9630" activeTab="5"/>
  </bookViews>
  <sheets>
    <sheet name="Abril.2021" sheetId="1" r:id="rId1"/>
    <sheet name="Maio.2021" sheetId="4" r:id="rId2"/>
    <sheet name="Junho.2021" sheetId="5" r:id="rId3"/>
    <sheet name="Julho.2021" sheetId="6" r:id="rId4"/>
    <sheet name="Agosto.2021" sheetId="7" r:id="rId5"/>
    <sheet name="Setembro.2021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1" i="8" l="1"/>
  <c r="U64" i="8"/>
  <c r="V64" i="8" s="1"/>
  <c r="U63" i="8"/>
  <c r="V63" i="8" s="1"/>
  <c r="U62" i="8"/>
  <c r="V62" i="8" s="1"/>
  <c r="U61" i="8"/>
  <c r="U60" i="8"/>
  <c r="V60" i="8" s="1"/>
  <c r="U59" i="8"/>
  <c r="V59" i="8" s="1"/>
  <c r="U58" i="8"/>
  <c r="V58" i="8" s="1"/>
  <c r="U57" i="8"/>
  <c r="V57" i="8" s="1"/>
  <c r="U56" i="8"/>
  <c r="V56" i="8" s="1"/>
  <c r="U55" i="8"/>
  <c r="V55" i="8" s="1"/>
  <c r="U54" i="8"/>
  <c r="V54" i="8" s="1"/>
  <c r="U53" i="8"/>
  <c r="V53" i="8" s="1"/>
  <c r="U52" i="8"/>
  <c r="V52" i="8" s="1"/>
  <c r="U51" i="8"/>
  <c r="V51" i="8" s="1"/>
  <c r="U50" i="8"/>
  <c r="V50" i="8" s="1"/>
  <c r="U41" i="8"/>
  <c r="U40" i="8"/>
  <c r="U39" i="8"/>
  <c r="V39" i="8" s="1"/>
  <c r="U38" i="8"/>
  <c r="V38" i="8" s="1"/>
  <c r="U37" i="8"/>
  <c r="U49" i="8"/>
  <c r="V49" i="8" s="1"/>
  <c r="U48" i="8"/>
  <c r="V48" i="8" s="1"/>
  <c r="U47" i="8"/>
  <c r="V47" i="8" s="1"/>
  <c r="U46" i="8"/>
  <c r="V46" i="8" s="1"/>
  <c r="U45" i="8"/>
  <c r="V45" i="8" s="1"/>
  <c r="U44" i="8"/>
  <c r="V44" i="8" s="1"/>
  <c r="U43" i="8"/>
  <c r="V43" i="8" s="1"/>
  <c r="U42" i="8"/>
  <c r="V42" i="8" s="1"/>
  <c r="V41" i="8"/>
  <c r="V40" i="8"/>
  <c r="V37" i="8"/>
  <c r="U36" i="8"/>
  <c r="V36" i="8" s="1"/>
  <c r="U35" i="8"/>
  <c r="V35" i="8" s="1"/>
  <c r="U34" i="8" l="1"/>
  <c r="V34" i="8" s="1"/>
  <c r="U33" i="8"/>
  <c r="V33" i="8" s="1"/>
  <c r="U32" i="8"/>
  <c r="V32" i="8" s="1"/>
  <c r="U31" i="8"/>
  <c r="V31" i="8" s="1"/>
  <c r="U30" i="8"/>
  <c r="V30" i="8" s="1"/>
  <c r="U29" i="8"/>
  <c r="V29" i="8" s="1"/>
  <c r="U28" i="8"/>
  <c r="V28" i="8" s="1"/>
  <c r="U27" i="8"/>
  <c r="V27" i="8" s="1"/>
  <c r="U26" i="8"/>
  <c r="V26" i="8" s="1"/>
  <c r="U25" i="8"/>
  <c r="V25" i="8" s="1"/>
  <c r="U24" i="8"/>
  <c r="V24" i="8" s="1"/>
  <c r="U23" i="8"/>
  <c r="V23" i="8" s="1"/>
  <c r="U22" i="8"/>
  <c r="V22" i="8" s="1"/>
  <c r="U21" i="8"/>
  <c r="V21" i="8" s="1"/>
  <c r="U20" i="8"/>
  <c r="V20" i="8" s="1"/>
  <c r="U19" i="8"/>
  <c r="V19" i="8" s="1"/>
  <c r="U18" i="8"/>
  <c r="V18" i="8" s="1"/>
  <c r="U17" i="8"/>
  <c r="V17" i="8" s="1"/>
  <c r="U16" i="8"/>
  <c r="V16" i="8" s="1"/>
  <c r="U15" i="8"/>
  <c r="V15" i="8" s="1"/>
  <c r="U14" i="8"/>
  <c r="V14" i="8" s="1"/>
  <c r="U13" i="8"/>
  <c r="V13" i="8" s="1"/>
  <c r="V11" i="8"/>
  <c r="U12" i="8"/>
  <c r="V12" i="8" s="1"/>
  <c r="U11" i="8"/>
  <c r="U10" i="8"/>
  <c r="V10" i="8" s="1"/>
  <c r="U9" i="8"/>
  <c r="V9" i="8" s="1"/>
  <c r="U8" i="8"/>
  <c r="V8" i="8" s="1"/>
  <c r="U14" i="7" l="1"/>
  <c r="V14" i="7" s="1"/>
  <c r="U7" i="8" l="1"/>
  <c r="V7" i="8" s="1"/>
  <c r="U6" i="8"/>
  <c r="V6" i="8" s="1"/>
  <c r="U5" i="8"/>
  <c r="V5" i="8" s="1"/>
  <c r="U13" i="7"/>
  <c r="V13" i="7" s="1"/>
  <c r="U12" i="7"/>
  <c r="V12" i="7" s="1"/>
  <c r="U11" i="7"/>
  <c r="V11" i="7" s="1"/>
  <c r="U10" i="7"/>
  <c r="V10" i="7" s="1"/>
  <c r="U9" i="7"/>
  <c r="V9" i="7" s="1"/>
  <c r="U8" i="7"/>
  <c r="V8" i="7" s="1"/>
  <c r="U7" i="7"/>
  <c r="V7" i="7" s="1"/>
  <c r="U6" i="7"/>
  <c r="V6" i="7" s="1"/>
  <c r="U5" i="7"/>
  <c r="V5" i="7" s="1"/>
  <c r="U7" i="6"/>
  <c r="V7" i="6" s="1"/>
  <c r="U6" i="6"/>
  <c r="V6" i="6" s="1"/>
  <c r="U5" i="6"/>
  <c r="V5" i="6" s="1"/>
  <c r="U5" i="5"/>
  <c r="V5" i="5" s="1"/>
  <c r="U10" i="4"/>
  <c r="V10" i="4" s="1"/>
  <c r="U9" i="4"/>
  <c r="V9" i="4" s="1"/>
  <c r="U8" i="4"/>
  <c r="V8" i="4" s="1"/>
  <c r="U7" i="4"/>
  <c r="V7" i="4" s="1"/>
  <c r="U6" i="4"/>
  <c r="V6" i="4" s="1"/>
  <c r="U5" i="4"/>
  <c r="V5" i="4" s="1"/>
  <c r="U7" i="1"/>
  <c r="V7" i="1" s="1"/>
  <c r="U6" i="1"/>
  <c r="P6" i="1"/>
  <c r="P5" i="1"/>
  <c r="U5" i="1"/>
  <c r="V6" i="1" l="1"/>
  <c r="V5" i="1"/>
</calcChain>
</file>

<file path=xl/sharedStrings.xml><?xml version="1.0" encoding="utf-8"?>
<sst xmlns="http://schemas.openxmlformats.org/spreadsheetml/2006/main" count="938" uniqueCount="165">
  <si>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</si>
  <si>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</si>
  <si>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</si>
  <si>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</si>
  <si>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</si>
  <si>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</si>
  <si>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</si>
  <si>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</si>
  <si>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</si>
  <si>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</si>
  <si>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</si>
  <si>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</si>
  <si>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</si>
  <si>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</si>
  <si>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</si>
  <si>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</si>
  <si>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</si>
  <si>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</si>
  <si>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</si>
  <si>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</si>
  <si>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</si>
  <si>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</si>
  <si>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</si>
  <si>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</si>
  <si>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</si>
  <si>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</si>
  <si>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</si>
  <si>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</si>
  <si>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</si>
  <si>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</si>
  <si>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ISABELA DE MOURA SALGADO BARBOSA DA SILVA</t>
  </si>
  <si>
    <t>8515-4</t>
  </si>
  <si>
    <t>AGENTE DE NEGÓCIOS</t>
  </si>
  <si>
    <t>FEIRA</t>
  </si>
  <si>
    <t>PE</t>
  </si>
  <si>
    <t>RECIFE</t>
  </si>
  <si>
    <t>CARMEM LUCIA SIMOES MEGALE NEVES</t>
  </si>
  <si>
    <t>DIRETORA DE MARKETING</t>
  </si>
  <si>
    <t>ISABELA MARIA MEIRA LIMA GUERRA</t>
  </si>
  <si>
    <t>8486-7</t>
  </si>
  <si>
    <t>GERENTE DE MARKETING INTERNACIONAL</t>
  </si>
  <si>
    <t>DIRETOR PRESIDENTE</t>
  </si>
  <si>
    <t>ASSISTENTE TÉCNICO</t>
  </si>
  <si>
    <t>ASSESSOR ADMINISTRATIVO</t>
  </si>
  <si>
    <t>CAROLINA VILELA CORREIA</t>
  </si>
  <si>
    <t>452-9</t>
  </si>
  <si>
    <t>GILVANDRO DA CUNHA MARINHO JUNIOR</t>
  </si>
  <si>
    <t>316-6</t>
  </si>
  <si>
    <t>TEREZA CRISTINA FERRAZ ALVARES</t>
  </si>
  <si>
    <t>105-8</t>
  </si>
  <si>
    <t>YANE CLAUDINO DOS SANTOS</t>
  </si>
  <si>
    <t>SÃO PAULO</t>
  </si>
  <si>
    <t xml:space="preserve"> VISITA TÉCNICA NO LITORAL SUL - PE, ONDE VAI SER VERIFICADA A POSSIBILIDADE DE UM ROTEIRO INTEGRADO PARA EXPLORAÇÃO DOS FORTES E PARQUES HISTÓRICOS.</t>
  </si>
  <si>
    <t>VISITA TÉCNICA</t>
  </si>
  <si>
    <t>IPOJUCA</t>
  </si>
  <si>
    <t>REUNIÃO COM O MINISTRO DE TURISMO</t>
  </si>
  <si>
    <t>REUNIÃO</t>
  </si>
  <si>
    <t>DF</t>
  </si>
  <si>
    <t>BRASÍLIA</t>
  </si>
  <si>
    <t>VISITA TÉCNICA COM O SECRETÁRIO DE TURISMO NOS PONTOS TURÍSTICOS PARA A CAMPANHA BORA PERNAMBUCAR</t>
  </si>
  <si>
    <t>CE</t>
  </si>
  <si>
    <t>JUAZEIRO DO NORTE</t>
  </si>
  <si>
    <t>VISITA TÉCNICA COM O SECRETÁRIO DE TURISMO NOS PONTOS TURÍSTICOS PARA A CAMPANHA BORA PERNAMBUCAR (EXU, BODOCÓ E ARARIPINA)</t>
  </si>
  <si>
    <t>BODOCÓ</t>
  </si>
  <si>
    <t>8555-3</t>
  </si>
  <si>
    <t>EXECUTIVO SÊNIOR</t>
  </si>
  <si>
    <t>JOSÉ ACEVEDO ALVES JÚNIOR</t>
  </si>
  <si>
    <t>8511-1</t>
  </si>
  <si>
    <t>GESTOR LOGÍSTICA</t>
  </si>
  <si>
    <t>999-7</t>
  </si>
  <si>
    <t>ARARIPINA</t>
  </si>
  <si>
    <t>REGULARIZAÇÃO NO CARTÓRIO DO IMÓVEL DENOMINADO HOTEL POUSADA DO ARARIPE</t>
  </si>
  <si>
    <t>OLINDA</t>
  </si>
  <si>
    <t>IGOR COUTINHO ALVES</t>
  </si>
  <si>
    <t>8526-0</t>
  </si>
  <si>
    <t>ANTÔNIO PERES NEVES BAPTISTA</t>
  </si>
  <si>
    <t>8609-6</t>
  </si>
  <si>
    <t>REUNIÃO COM COMPANHIAS AÉREAS</t>
  </si>
  <si>
    <t>SP</t>
  </si>
  <si>
    <t>BÁRBARA ANGÉLICA NOVAES SANTOS</t>
  </si>
  <si>
    <t>FISCALIZAÇÃO DA PARCERIA ENTRE SEBRAE E EMPETUR REFERENTE QUALIFICAÇÃO DE GUIAS E EMPREENDEDORES DO VALE DO CATIMBAÚ</t>
  </si>
  <si>
    <t>8545-6</t>
  </si>
  <si>
    <t>BUÍQUE</t>
  </si>
  <si>
    <t>PR</t>
  </si>
  <si>
    <t>CURITIBA</t>
  </si>
  <si>
    <t>DANIELLY DE AGUIAR BATISTA</t>
  </si>
  <si>
    <t>801-0</t>
  </si>
  <si>
    <t>GESTORA DE MARKETING</t>
  </si>
  <si>
    <t>PARTICIPAÇÃO NA FEIRA DE NEGÓCIOS DE TURISMO - UGART</t>
  </si>
  <si>
    <t>PROMOÇÃO DO DESTINO PERNAMBUCO EM PARCERIA COM A OPERADORA BWT</t>
  </si>
  <si>
    <t>RS</t>
  </si>
  <si>
    <t>PORTO ALEGRE</t>
  </si>
  <si>
    <t>KLEBER FLORÊNCIO BORGES</t>
  </si>
  <si>
    <t>REUNIÃO E VISITA TÉCNICA À EMPRESAS NO RAMO DE ALIMENTOS E BEBIDAS EM ESTÁDIOS PARA SUBSIDIAR PROCESSO LICITATÓRIO DA ARENA DE PE</t>
  </si>
  <si>
    <t>DIRETOR ARENA</t>
  </si>
  <si>
    <t>383409-3</t>
  </si>
  <si>
    <t>KELLY CRISTINA PEIXE BANDEIRA DE MELO</t>
  </si>
  <si>
    <t>8510-3</t>
  </si>
  <si>
    <t>AL</t>
  </si>
  <si>
    <t>MACEIÓ</t>
  </si>
  <si>
    <t>FISCALIZAÇÃO DO PROJETO DESENVOLVIMENTO DA ATIVIDADE TURÍSTICA DO PARQUE NACIONAL DO VALE DO CATIMBAÚ</t>
  </si>
  <si>
    <t>PARTICIPAÇÃO NO LANÇAMENTO DO PROJETO QUATRO DESTINOS E UM RIO</t>
  </si>
  <si>
    <t>SUPERVISOR TÉCNICO ADMINISTRATIVO I</t>
  </si>
  <si>
    <t>GRAVATÁ</t>
  </si>
  <si>
    <t>GESTOR EQUIPAMENTOS TURÍSTICOS</t>
  </si>
  <si>
    <t>Quant</t>
  </si>
  <si>
    <t>DIRETOR GERAL DA ARENA DE PE</t>
  </si>
  <si>
    <t>VISITA TÉCNICA À EMPRESAS DE ALIMENTAÇÃO DE ESTÁDIOS COM O OBJETIVO DE SUBSIDIAR PROCESSO LICITATÓRIO PARA CONTRATAÇÃO DE EMPRESAS DE ALIMENTOS E BEBIDAS PARA ARENA DE PE</t>
  </si>
  <si>
    <t>MANUELA MIRANDA FAY</t>
  </si>
  <si>
    <t xml:space="preserve">CHEFE DE GABINETE </t>
  </si>
  <si>
    <t>FERNANDO DE NORONHA</t>
  </si>
  <si>
    <t>8623-1</t>
  </si>
  <si>
    <t>ANDRE BERARDO CARNEIRO DA CUNHA</t>
  </si>
  <si>
    <t>8605-3</t>
  </si>
  <si>
    <t>VICE PRESIDENTE</t>
  </si>
  <si>
    <t>MARIA DO SOCORRO RODRIGUES DOS SANTOS</t>
  </si>
  <si>
    <t>DIRETORA</t>
  </si>
  <si>
    <t>8601-0</t>
  </si>
  <si>
    <t>ROBERTA VILACA DE QUEIROZ MAGALHAES</t>
  </si>
  <si>
    <t>GERENTE</t>
  </si>
  <si>
    <t>JOSE ACEVEDO ALVES JUNIOR</t>
  </si>
  <si>
    <t>GESTOR DE LOGÍSTICA E TI</t>
  </si>
  <si>
    <t>ACOMPANHAR A OPERAÇÃO DO JOGO BRASIL X ARGENTINA, PELAS ELIMINATÓRIAS DA COPA DO MUNDO 2022, POR SUGESTÃO DA CBF, PARA APLICAR O MESMO MODELO, NA ARENA DE PE.</t>
  </si>
  <si>
    <t>1º VOO CARBONO NEUTRO E PARTICIPAÇÃO EM AÇÕES DA EMPETUR.</t>
  </si>
  <si>
    <t>REUNIÃO DA ASTUR.</t>
  </si>
  <si>
    <t>FISCALIZAÇÃO DO PROJETO DESENVOLVIMENTO DA ATIVIDADE TURÍSTICA DO PARQUE NACIONAL DO VALE DO CATIMBAÚ.</t>
  </si>
  <si>
    <t>FISCALIZAÇÃO DO PROJETO DESENVOLVIMENTO DA ATIVIDADE TURÍSTICA DO PARQUE NACIONAL DO VALE DO CATIMBAU EM BUÍQUE E VISITA TÉCNICA AO MUNICÍPIO DE IATI.</t>
  </si>
  <si>
    <t>CONTINUIDADE AO PROCESSO DE REGULARIZAÇÃO DO IMÓVEL HOTEL POUSADA DO ARARIPE, PERTENCENTE AO PATRIMÔNIO DA EMPETUR, JUNTO AO 2º CARTÓRIO DE ARARIPINA.</t>
  </si>
  <si>
    <t>MARCELO CARLOS MELO ARROYO SIMOES</t>
  </si>
  <si>
    <t>DIRETOR DE OPERAÇÕES DA ARENA DE PE</t>
  </si>
  <si>
    <t>373276-2</t>
  </si>
  <si>
    <t>GO</t>
  </si>
  <si>
    <t>GOIÂNIA</t>
  </si>
  <si>
    <t>MG</t>
  </si>
  <si>
    <t>BELO HORIZONTE</t>
  </si>
  <si>
    <t>UBERLÂNDIA</t>
  </si>
  <si>
    <t>SOLIDÃO, INGAZEIRA, CARNAÍBA E AFOGADOS DA INGAZEIRA</t>
  </si>
  <si>
    <t>ROADSHOW ENCONTRO COM PORTO E GALINHAS E ROADSHOW PERNAMBUCO.</t>
  </si>
  <si>
    <t>VISITA TÉCNICA NOS MUNICÍPIOS.</t>
  </si>
  <si>
    <t>ROADSHOW PERNAMBUCO</t>
  </si>
  <si>
    <t>DIRETORA DE COMUNICAÇÃO</t>
  </si>
  <si>
    <t>RJ</t>
  </si>
  <si>
    <t>RIO DE JANEIRO</t>
  </si>
  <si>
    <t>JUIZ DE FORA</t>
  </si>
  <si>
    <t>GERENTE MARKETING NACIONAL</t>
  </si>
  <si>
    <t>LETICIA CRISTINE DE BARROS GUIMARAES</t>
  </si>
  <si>
    <t>8627-4</t>
  </si>
  <si>
    <t>ROADSHOW VIVA RECIFE</t>
  </si>
  <si>
    <t>CARUARU</t>
  </si>
  <si>
    <t>FAMPRESS LITORAL NORTE</t>
  </si>
  <si>
    <t>GOIANA</t>
  </si>
  <si>
    <t>ITAMARACÁ</t>
  </si>
  <si>
    <t>IGARASSU</t>
  </si>
  <si>
    <t>LUIZ APOLINARIO DA SILVA</t>
  </si>
  <si>
    <t>8640-1</t>
  </si>
  <si>
    <t>COMUNICAÇÃO</t>
  </si>
  <si>
    <t>VILSON PEREIRA DE ARAUJO</t>
  </si>
  <si>
    <t>DESLOCAMENTO DE SERVIDORES PARA ROADSHOW VIVA RECIFE</t>
  </si>
  <si>
    <t>MOTORISTA</t>
  </si>
  <si>
    <t>ANA LUIZA DE LEMOS VILAÇA FREIRE</t>
  </si>
  <si>
    <t>8552-9</t>
  </si>
  <si>
    <t>PRESIDENTE PRUDENTE</t>
  </si>
  <si>
    <t>LONDRINA</t>
  </si>
  <si>
    <t>MARINGÁ</t>
  </si>
  <si>
    <t>FÓRUM TURÍSTICO LGBT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</si>
</sst>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]#,##0.00"/>
    <numFmt numFmtId="165" formatCode="#,##0.00;\(#,##0.0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4" fillId="4" borderId="5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4" fontId="0" fillId="0" borderId="4" xfId="0" applyNumberFormat="1" applyFont="1" applyBorder="1" applyAlignment="1">
      <alignment vertical="center"/>
    </xf>
    <xf numFmtId="4" fontId="4" fillId="3" borderId="4" xfId="0" applyNumberFormat="1" applyFont="1" applyFill="1" applyBorder="1" applyAlignment="1">
      <alignment horizontal="righ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10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selection sqref="A1:W1"/>
    </sheetView>
  </sheetViews>
  <sheetFormatPr defaultRowHeight="15" x14ac:dyDescent="0.25"/>
  <cols>
    <col min="1" max="2" width="9.28515625" style="1" bestFit="1" customWidth="1"/>
    <col min="3" max="3" width="50.28515625" style="1" customWidth="1"/>
    <col min="4" max="4" width="9.140625" style="1"/>
    <col min="5" max="5" width="20.42578125" style="1" customWidth="1"/>
    <col min="6" max="6" width="79.85546875" style="19" customWidth="1"/>
    <col min="7" max="7" width="15.85546875" style="21" customWidth="1"/>
    <col min="8" max="10" width="9.140625" style="21"/>
    <col min="11" max="11" width="20.28515625" style="21" customWidth="1"/>
    <col min="12" max="13" width="11.85546875" style="21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11.42578125" style="1" bestFit="1" customWidth="1"/>
    <col min="18" max="18" width="13.28515625" style="1" bestFit="1" customWidth="1"/>
    <col min="19" max="19" width="11.42578125" style="1" bestFit="1" customWidth="1"/>
    <col min="20" max="20" width="13.28515625" style="1" bestFit="1" customWidth="1"/>
    <col min="21" max="21" width="14.5703125" style="1" bestFit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25">
      <c r="A2" s="47" t="s">
        <v>1</v>
      </c>
      <c r="B2" s="47"/>
      <c r="C2" s="47" t="s">
        <v>2</v>
      </c>
      <c r="D2" s="47"/>
      <c r="E2" s="47"/>
      <c r="F2" s="47" t="s">
        <v>3</v>
      </c>
      <c r="G2" s="47"/>
      <c r="H2" s="47"/>
      <c r="I2" s="47"/>
      <c r="J2" s="47"/>
      <c r="K2" s="47"/>
      <c r="L2" s="47"/>
      <c r="M2" s="47"/>
      <c r="N2" s="47" t="s">
        <v>4</v>
      </c>
      <c r="O2" s="47"/>
      <c r="P2" s="47"/>
      <c r="Q2" s="47" t="s">
        <v>5</v>
      </c>
      <c r="R2" s="47"/>
      <c r="S2" s="47"/>
      <c r="T2" s="47"/>
      <c r="U2" s="47"/>
      <c r="V2" s="50" t="s">
        <v>6</v>
      </c>
      <c r="W2" s="47" t="s">
        <v>7</v>
      </c>
    </row>
    <row r="3" spans="1:23" x14ac:dyDescent="0.25">
      <c r="A3" s="47" t="s">
        <v>8</v>
      </c>
      <c r="B3" s="47" t="s">
        <v>9</v>
      </c>
      <c r="C3" s="52" t="s">
        <v>10</v>
      </c>
      <c r="D3" s="52" t="s">
        <v>11</v>
      </c>
      <c r="E3" s="52" t="s">
        <v>12</v>
      </c>
      <c r="F3" s="52" t="s">
        <v>13</v>
      </c>
      <c r="G3" s="47" t="s">
        <v>14</v>
      </c>
      <c r="H3" s="47" t="s">
        <v>15</v>
      </c>
      <c r="I3" s="47"/>
      <c r="J3" s="44" t="s">
        <v>16</v>
      </c>
      <c r="K3" s="44"/>
      <c r="L3" s="47" t="s">
        <v>17</v>
      </c>
      <c r="M3" s="47" t="s">
        <v>18</v>
      </c>
      <c r="N3" s="44" t="s">
        <v>19</v>
      </c>
      <c r="O3" s="44" t="s">
        <v>20</v>
      </c>
      <c r="P3" s="44" t="s">
        <v>21</v>
      </c>
      <c r="Q3" s="44" t="s">
        <v>22</v>
      </c>
      <c r="R3" s="44"/>
      <c r="S3" s="44" t="s">
        <v>23</v>
      </c>
      <c r="T3" s="44"/>
      <c r="U3" s="45" t="s">
        <v>24</v>
      </c>
      <c r="V3" s="50"/>
      <c r="W3" s="47"/>
    </row>
    <row r="4" spans="1:23" x14ac:dyDescent="0.25">
      <c r="A4" s="48"/>
      <c r="B4" s="48"/>
      <c r="C4" s="53"/>
      <c r="D4" s="53"/>
      <c r="E4" s="53"/>
      <c r="F4" s="53"/>
      <c r="G4" s="48"/>
      <c r="H4" s="2" t="s">
        <v>25</v>
      </c>
      <c r="I4" s="2" t="s">
        <v>26</v>
      </c>
      <c r="J4" s="3" t="s">
        <v>25</v>
      </c>
      <c r="K4" s="4" t="s">
        <v>27</v>
      </c>
      <c r="L4" s="48"/>
      <c r="M4" s="48"/>
      <c r="N4" s="49"/>
      <c r="O4" s="49"/>
      <c r="P4" s="49"/>
      <c r="Q4" s="2" t="s">
        <v>28</v>
      </c>
      <c r="R4" s="5" t="s">
        <v>29</v>
      </c>
      <c r="S4" s="6" t="s">
        <v>28</v>
      </c>
      <c r="T4" s="5" t="s">
        <v>29</v>
      </c>
      <c r="U4" s="46"/>
      <c r="V4" s="51"/>
      <c r="W4" s="48"/>
    </row>
    <row r="5" spans="1:23" ht="30" x14ac:dyDescent="0.25">
      <c r="A5" s="8">
        <v>560800</v>
      </c>
      <c r="B5" s="8">
        <v>560801</v>
      </c>
      <c r="C5" s="17" t="s">
        <v>44</v>
      </c>
      <c r="D5" s="10" t="s">
        <v>45</v>
      </c>
      <c r="E5" s="15" t="s">
        <v>32</v>
      </c>
      <c r="F5" s="14" t="s">
        <v>52</v>
      </c>
      <c r="G5" s="20" t="s">
        <v>53</v>
      </c>
      <c r="H5" s="16" t="s">
        <v>34</v>
      </c>
      <c r="I5" s="16" t="s">
        <v>35</v>
      </c>
      <c r="J5" s="16" t="s">
        <v>34</v>
      </c>
      <c r="K5" s="16" t="s">
        <v>54</v>
      </c>
      <c r="L5" s="22">
        <v>44306</v>
      </c>
      <c r="M5" s="22">
        <v>44307</v>
      </c>
      <c r="N5" s="11"/>
      <c r="O5" s="12"/>
      <c r="P5" s="12">
        <f>N5+O5</f>
        <v>0</v>
      </c>
      <c r="Q5" s="12">
        <v>1</v>
      </c>
      <c r="R5" s="12">
        <v>54.01</v>
      </c>
      <c r="S5" s="12"/>
      <c r="T5" s="12"/>
      <c r="U5" s="12">
        <f>(Q5*R5)+(S5*T5)</f>
        <v>54.01</v>
      </c>
      <c r="V5" s="18">
        <f>P5+U5</f>
        <v>54.01</v>
      </c>
      <c r="W5" s="12"/>
    </row>
    <row r="6" spans="1:23" ht="45" x14ac:dyDescent="0.25">
      <c r="A6" s="8">
        <v>560800</v>
      </c>
      <c r="B6" s="8">
        <v>560801</v>
      </c>
      <c r="C6" s="9" t="s">
        <v>38</v>
      </c>
      <c r="D6" s="10" t="s">
        <v>39</v>
      </c>
      <c r="E6" s="15" t="s">
        <v>40</v>
      </c>
      <c r="F6" s="14" t="s">
        <v>52</v>
      </c>
      <c r="G6" s="20" t="s">
        <v>53</v>
      </c>
      <c r="H6" s="16" t="s">
        <v>34</v>
      </c>
      <c r="I6" s="16" t="s">
        <v>35</v>
      </c>
      <c r="J6" s="16" t="s">
        <v>34</v>
      </c>
      <c r="K6" s="16" t="s">
        <v>54</v>
      </c>
      <c r="L6" s="22">
        <v>44306</v>
      </c>
      <c r="M6" s="22">
        <v>44307</v>
      </c>
      <c r="N6" s="11"/>
      <c r="O6" s="12"/>
      <c r="P6" s="12">
        <f>N6+O6</f>
        <v>0</v>
      </c>
      <c r="Q6" s="12">
        <v>1</v>
      </c>
      <c r="R6" s="12">
        <v>54.01</v>
      </c>
      <c r="S6" s="12"/>
      <c r="T6" s="12"/>
      <c r="U6" s="12">
        <f>(Q6*R6)+(S6*T6)</f>
        <v>54.01</v>
      </c>
      <c r="V6" s="18">
        <f>P6+U6</f>
        <v>54.01</v>
      </c>
      <c r="W6" s="12"/>
    </row>
    <row r="7" spans="1:23" ht="30" x14ac:dyDescent="0.25">
      <c r="A7" s="8">
        <v>560800</v>
      </c>
      <c r="B7" s="8">
        <v>560801</v>
      </c>
      <c r="C7" s="9" t="s">
        <v>36</v>
      </c>
      <c r="D7" s="10" t="s">
        <v>69</v>
      </c>
      <c r="E7" s="13" t="s">
        <v>37</v>
      </c>
      <c r="F7" s="14" t="s">
        <v>55</v>
      </c>
      <c r="G7" s="20" t="s">
        <v>56</v>
      </c>
      <c r="H7" s="16" t="s">
        <v>34</v>
      </c>
      <c r="I7" s="16" t="s">
        <v>35</v>
      </c>
      <c r="J7" s="16" t="s">
        <v>57</v>
      </c>
      <c r="K7" s="16" t="s">
        <v>58</v>
      </c>
      <c r="L7" s="22">
        <v>44312</v>
      </c>
      <c r="M7" s="22">
        <v>44314</v>
      </c>
      <c r="N7" s="11"/>
      <c r="O7" s="12"/>
      <c r="P7" s="12"/>
      <c r="Q7" s="12">
        <v>2</v>
      </c>
      <c r="R7" s="12">
        <v>175.43</v>
      </c>
      <c r="S7" s="12"/>
      <c r="T7" s="12"/>
      <c r="U7" s="12">
        <f>(Q7*R7)+(S7*T7)</f>
        <v>350.86</v>
      </c>
      <c r="V7" s="18">
        <f>P7+U7</f>
        <v>350.86</v>
      </c>
      <c r="W7" s="12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selection activeCell="A16" sqref="A16"/>
    </sheetView>
  </sheetViews>
  <sheetFormatPr defaultRowHeight="15" x14ac:dyDescent="0.25"/>
  <cols>
    <col min="1" max="2" width="9.28515625" style="1" bestFit="1" customWidth="1"/>
    <col min="3" max="3" width="50.28515625" style="1" customWidth="1"/>
    <col min="4" max="4" width="9.140625" style="1"/>
    <col min="5" max="5" width="20.42578125" style="1" customWidth="1"/>
    <col min="6" max="6" width="79.85546875" style="19" customWidth="1"/>
    <col min="7" max="7" width="15.85546875" style="21" customWidth="1"/>
    <col min="8" max="10" width="9.140625" style="21"/>
    <col min="11" max="11" width="20.28515625" style="21" customWidth="1"/>
    <col min="12" max="13" width="11.85546875" style="21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11.42578125" style="1" bestFit="1" customWidth="1"/>
    <col min="18" max="18" width="13.28515625" style="1" bestFit="1" customWidth="1"/>
    <col min="19" max="19" width="11.42578125" style="1" bestFit="1" customWidth="1"/>
    <col min="20" max="20" width="13.28515625" style="1" bestFit="1" customWidth="1"/>
    <col min="21" max="21" width="14.5703125" style="1" bestFit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25">
      <c r="A2" s="47" t="s">
        <v>1</v>
      </c>
      <c r="B2" s="47"/>
      <c r="C2" s="47" t="s">
        <v>2</v>
      </c>
      <c r="D2" s="47"/>
      <c r="E2" s="47"/>
      <c r="F2" s="47" t="s">
        <v>3</v>
      </c>
      <c r="G2" s="47"/>
      <c r="H2" s="47"/>
      <c r="I2" s="47"/>
      <c r="J2" s="47"/>
      <c r="K2" s="47"/>
      <c r="L2" s="47"/>
      <c r="M2" s="47"/>
      <c r="N2" s="47" t="s">
        <v>4</v>
      </c>
      <c r="O2" s="47"/>
      <c r="P2" s="47"/>
      <c r="Q2" s="47" t="s">
        <v>5</v>
      </c>
      <c r="R2" s="47"/>
      <c r="S2" s="47"/>
      <c r="T2" s="47"/>
      <c r="U2" s="47"/>
      <c r="V2" s="50" t="s">
        <v>6</v>
      </c>
      <c r="W2" s="47" t="s">
        <v>7</v>
      </c>
    </row>
    <row r="3" spans="1:23" x14ac:dyDescent="0.25">
      <c r="A3" s="47" t="s">
        <v>8</v>
      </c>
      <c r="B3" s="47" t="s">
        <v>9</v>
      </c>
      <c r="C3" s="52" t="s">
        <v>10</v>
      </c>
      <c r="D3" s="52" t="s">
        <v>11</v>
      </c>
      <c r="E3" s="52" t="s">
        <v>12</v>
      </c>
      <c r="F3" s="52" t="s">
        <v>13</v>
      </c>
      <c r="G3" s="47" t="s">
        <v>14</v>
      </c>
      <c r="H3" s="47" t="s">
        <v>15</v>
      </c>
      <c r="I3" s="47"/>
      <c r="J3" s="44" t="s">
        <v>16</v>
      </c>
      <c r="K3" s="44"/>
      <c r="L3" s="47" t="s">
        <v>17</v>
      </c>
      <c r="M3" s="47" t="s">
        <v>18</v>
      </c>
      <c r="N3" s="44" t="s">
        <v>19</v>
      </c>
      <c r="O3" s="44" t="s">
        <v>20</v>
      </c>
      <c r="P3" s="44" t="s">
        <v>21</v>
      </c>
      <c r="Q3" s="44" t="s">
        <v>22</v>
      </c>
      <c r="R3" s="44"/>
      <c r="S3" s="44" t="s">
        <v>23</v>
      </c>
      <c r="T3" s="44"/>
      <c r="U3" s="45" t="s">
        <v>24</v>
      </c>
      <c r="V3" s="50"/>
      <c r="W3" s="47"/>
    </row>
    <row r="4" spans="1:23" x14ac:dyDescent="0.25">
      <c r="A4" s="48"/>
      <c r="B4" s="48"/>
      <c r="C4" s="53"/>
      <c r="D4" s="53"/>
      <c r="E4" s="53"/>
      <c r="F4" s="53"/>
      <c r="G4" s="48"/>
      <c r="H4" s="2" t="s">
        <v>25</v>
      </c>
      <c r="I4" s="2" t="s">
        <v>26</v>
      </c>
      <c r="J4" s="3" t="s">
        <v>25</v>
      </c>
      <c r="K4" s="4" t="s">
        <v>27</v>
      </c>
      <c r="L4" s="48"/>
      <c r="M4" s="48"/>
      <c r="N4" s="49"/>
      <c r="O4" s="49"/>
      <c r="P4" s="49"/>
      <c r="Q4" s="2" t="s">
        <v>28</v>
      </c>
      <c r="R4" s="5" t="s">
        <v>29</v>
      </c>
      <c r="S4" s="6" t="s">
        <v>28</v>
      </c>
      <c r="T4" s="5" t="s">
        <v>29</v>
      </c>
      <c r="U4" s="46"/>
      <c r="V4" s="51"/>
      <c r="W4" s="48"/>
    </row>
    <row r="5" spans="1:23" ht="30" x14ac:dyDescent="0.25">
      <c r="A5" s="8">
        <v>560800</v>
      </c>
      <c r="B5" s="8">
        <v>560801</v>
      </c>
      <c r="C5" s="9" t="s">
        <v>36</v>
      </c>
      <c r="D5" s="10" t="s">
        <v>69</v>
      </c>
      <c r="E5" s="13" t="s">
        <v>37</v>
      </c>
      <c r="F5" s="14" t="s">
        <v>59</v>
      </c>
      <c r="G5" s="20" t="s">
        <v>53</v>
      </c>
      <c r="H5" s="16" t="s">
        <v>34</v>
      </c>
      <c r="I5" s="16" t="s">
        <v>35</v>
      </c>
      <c r="J5" s="16" t="s">
        <v>60</v>
      </c>
      <c r="K5" s="16" t="s">
        <v>61</v>
      </c>
      <c r="L5" s="22">
        <v>44321</v>
      </c>
      <c r="M5" s="22">
        <v>44322</v>
      </c>
      <c r="N5" s="11"/>
      <c r="O5" s="12"/>
      <c r="P5" s="12"/>
      <c r="Q5" s="12">
        <v>1</v>
      </c>
      <c r="R5" s="12">
        <v>125.31</v>
      </c>
      <c r="S5" s="12"/>
      <c r="T5" s="12"/>
      <c r="U5" s="12">
        <f t="shared" ref="U5:U10" si="0">(Q5*R5)+(S5*T5)</f>
        <v>125.31</v>
      </c>
      <c r="V5" s="18">
        <f t="shared" ref="V5:V10" si="1">P5+U5</f>
        <v>125.31</v>
      </c>
      <c r="W5" s="12"/>
    </row>
    <row r="6" spans="1:23" ht="30" x14ac:dyDescent="0.25">
      <c r="A6" s="8">
        <v>560800</v>
      </c>
      <c r="B6" s="8">
        <v>560801</v>
      </c>
      <c r="C6" s="9" t="s">
        <v>36</v>
      </c>
      <c r="D6" s="10" t="s">
        <v>69</v>
      </c>
      <c r="E6" s="13" t="s">
        <v>37</v>
      </c>
      <c r="F6" s="14" t="s">
        <v>62</v>
      </c>
      <c r="G6" s="20" t="s">
        <v>53</v>
      </c>
      <c r="H6" s="16" t="s">
        <v>34</v>
      </c>
      <c r="I6" s="16" t="s">
        <v>35</v>
      </c>
      <c r="J6" s="16" t="s">
        <v>34</v>
      </c>
      <c r="K6" s="16" t="s">
        <v>63</v>
      </c>
      <c r="L6" s="22">
        <v>44322</v>
      </c>
      <c r="M6" s="22">
        <v>44323</v>
      </c>
      <c r="N6" s="11"/>
      <c r="O6" s="12"/>
      <c r="P6" s="12"/>
      <c r="Q6" s="12">
        <v>1</v>
      </c>
      <c r="R6" s="12">
        <v>54.01</v>
      </c>
      <c r="S6" s="12"/>
      <c r="T6" s="12"/>
      <c r="U6" s="12">
        <f t="shared" si="0"/>
        <v>54.01</v>
      </c>
      <c r="V6" s="18">
        <f t="shared" si="1"/>
        <v>54.01</v>
      </c>
      <c r="W6" s="12"/>
    </row>
    <row r="7" spans="1:23" ht="30" x14ac:dyDescent="0.25">
      <c r="A7" s="8">
        <v>560800</v>
      </c>
      <c r="B7" s="8">
        <v>560801</v>
      </c>
      <c r="C7" s="9" t="s">
        <v>36</v>
      </c>
      <c r="D7" s="10" t="s">
        <v>69</v>
      </c>
      <c r="E7" s="13" t="s">
        <v>37</v>
      </c>
      <c r="F7" s="14" t="s">
        <v>59</v>
      </c>
      <c r="G7" s="20" t="s">
        <v>53</v>
      </c>
      <c r="H7" s="16" t="s">
        <v>34</v>
      </c>
      <c r="I7" s="16" t="s">
        <v>35</v>
      </c>
      <c r="J7" s="16" t="s">
        <v>60</v>
      </c>
      <c r="K7" s="16" t="s">
        <v>61</v>
      </c>
      <c r="L7" s="22">
        <v>44323</v>
      </c>
      <c r="M7" s="22">
        <v>44324</v>
      </c>
      <c r="N7" s="11"/>
      <c r="O7" s="12"/>
      <c r="P7" s="12"/>
      <c r="Q7" s="12">
        <v>1</v>
      </c>
      <c r="R7" s="12">
        <v>125.31</v>
      </c>
      <c r="S7" s="12"/>
      <c r="T7" s="12"/>
      <c r="U7" s="12">
        <f t="shared" si="0"/>
        <v>125.31</v>
      </c>
      <c r="V7" s="18">
        <f t="shared" si="1"/>
        <v>125.31</v>
      </c>
      <c r="W7" s="12"/>
    </row>
    <row r="8" spans="1:23" ht="30" x14ac:dyDescent="0.25">
      <c r="A8" s="8">
        <v>560800</v>
      </c>
      <c r="B8" s="8">
        <v>560801</v>
      </c>
      <c r="C8" s="9" t="s">
        <v>50</v>
      </c>
      <c r="D8" s="10" t="s">
        <v>64</v>
      </c>
      <c r="E8" s="13" t="s">
        <v>65</v>
      </c>
      <c r="F8" s="14" t="s">
        <v>59</v>
      </c>
      <c r="G8" s="20" t="s">
        <v>53</v>
      </c>
      <c r="H8" s="16" t="s">
        <v>34</v>
      </c>
      <c r="I8" s="16" t="s">
        <v>35</v>
      </c>
      <c r="J8" s="16" t="s">
        <v>60</v>
      </c>
      <c r="K8" s="16" t="s">
        <v>61</v>
      </c>
      <c r="L8" s="22">
        <v>44321</v>
      </c>
      <c r="M8" s="22">
        <v>44322</v>
      </c>
      <c r="N8" s="11"/>
      <c r="O8" s="12"/>
      <c r="P8" s="12"/>
      <c r="Q8" s="12">
        <v>1</v>
      </c>
      <c r="R8" s="12">
        <v>125.31</v>
      </c>
      <c r="S8" s="12"/>
      <c r="T8" s="12"/>
      <c r="U8" s="12">
        <f t="shared" si="0"/>
        <v>125.31</v>
      </c>
      <c r="V8" s="18">
        <f t="shared" si="1"/>
        <v>125.31</v>
      </c>
      <c r="W8" s="12"/>
    </row>
    <row r="9" spans="1:23" ht="30" x14ac:dyDescent="0.25">
      <c r="A9" s="8">
        <v>560800</v>
      </c>
      <c r="B9" s="8">
        <v>560801</v>
      </c>
      <c r="C9" s="9" t="s">
        <v>50</v>
      </c>
      <c r="D9" s="10" t="s">
        <v>64</v>
      </c>
      <c r="E9" s="13" t="s">
        <v>65</v>
      </c>
      <c r="F9" s="14" t="s">
        <v>62</v>
      </c>
      <c r="G9" s="20" t="s">
        <v>53</v>
      </c>
      <c r="H9" s="16" t="s">
        <v>34</v>
      </c>
      <c r="I9" s="16" t="s">
        <v>35</v>
      </c>
      <c r="J9" s="16" t="s">
        <v>34</v>
      </c>
      <c r="K9" s="16" t="s">
        <v>63</v>
      </c>
      <c r="L9" s="22">
        <v>44322</v>
      </c>
      <c r="M9" s="22">
        <v>44323</v>
      </c>
      <c r="N9" s="11"/>
      <c r="O9" s="12"/>
      <c r="P9" s="12"/>
      <c r="Q9" s="12">
        <v>1</v>
      </c>
      <c r="R9" s="12">
        <v>54.01</v>
      </c>
      <c r="S9" s="12"/>
      <c r="T9" s="12"/>
      <c r="U9" s="12">
        <f t="shared" si="0"/>
        <v>54.01</v>
      </c>
      <c r="V9" s="18">
        <f t="shared" si="1"/>
        <v>54.01</v>
      </c>
      <c r="W9" s="12"/>
    </row>
    <row r="10" spans="1:23" ht="30" x14ac:dyDescent="0.25">
      <c r="A10" s="8">
        <v>560800</v>
      </c>
      <c r="B10" s="8">
        <v>560801</v>
      </c>
      <c r="C10" s="9" t="s">
        <v>50</v>
      </c>
      <c r="D10" s="10" t="s">
        <v>64</v>
      </c>
      <c r="E10" s="13" t="s">
        <v>65</v>
      </c>
      <c r="F10" s="14" t="s">
        <v>59</v>
      </c>
      <c r="G10" s="20" t="s">
        <v>53</v>
      </c>
      <c r="H10" s="16" t="s">
        <v>34</v>
      </c>
      <c r="I10" s="16" t="s">
        <v>35</v>
      </c>
      <c r="J10" s="16" t="s">
        <v>60</v>
      </c>
      <c r="K10" s="16" t="s">
        <v>61</v>
      </c>
      <c r="L10" s="22">
        <v>44323</v>
      </c>
      <c r="M10" s="22">
        <v>44324</v>
      </c>
      <c r="N10" s="11"/>
      <c r="O10" s="12"/>
      <c r="P10" s="12"/>
      <c r="Q10" s="12">
        <v>1</v>
      </c>
      <c r="R10" s="12">
        <v>125.31</v>
      </c>
      <c r="S10" s="12"/>
      <c r="T10" s="12"/>
      <c r="U10" s="12">
        <f t="shared" si="0"/>
        <v>125.31</v>
      </c>
      <c r="V10" s="18">
        <f t="shared" si="1"/>
        <v>125.31</v>
      </c>
      <c r="W10" s="12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workbookViewId="0">
      <selection activeCell="A5" sqref="A5"/>
    </sheetView>
  </sheetViews>
  <sheetFormatPr defaultRowHeight="15" x14ac:dyDescent="0.25"/>
  <cols>
    <col min="1" max="2" width="9.28515625" style="1" bestFit="1" customWidth="1"/>
    <col min="3" max="3" width="50.28515625" style="1" customWidth="1"/>
    <col min="4" max="4" width="9.140625" style="1"/>
    <col min="5" max="5" width="20.42578125" style="1" customWidth="1"/>
    <col min="6" max="6" width="79.85546875" style="19" customWidth="1"/>
    <col min="7" max="7" width="15.85546875" style="21" customWidth="1"/>
    <col min="8" max="10" width="9.140625" style="21"/>
    <col min="11" max="11" width="20.28515625" style="21" customWidth="1"/>
    <col min="12" max="13" width="11.85546875" style="21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11.42578125" style="1" bestFit="1" customWidth="1"/>
    <col min="18" max="18" width="13.28515625" style="1" bestFit="1" customWidth="1"/>
    <col min="19" max="19" width="11.42578125" style="1" bestFit="1" customWidth="1"/>
    <col min="20" max="20" width="13.28515625" style="1" bestFit="1" customWidth="1"/>
    <col min="21" max="21" width="14.5703125" style="1" bestFit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25">
      <c r="A2" s="47" t="s">
        <v>1</v>
      </c>
      <c r="B2" s="47"/>
      <c r="C2" s="47" t="s">
        <v>2</v>
      </c>
      <c r="D2" s="47"/>
      <c r="E2" s="47"/>
      <c r="F2" s="47" t="s">
        <v>3</v>
      </c>
      <c r="G2" s="47"/>
      <c r="H2" s="47"/>
      <c r="I2" s="47"/>
      <c r="J2" s="47"/>
      <c r="K2" s="47"/>
      <c r="L2" s="47"/>
      <c r="M2" s="47"/>
      <c r="N2" s="47" t="s">
        <v>4</v>
      </c>
      <c r="O2" s="47"/>
      <c r="P2" s="47"/>
      <c r="Q2" s="47" t="s">
        <v>5</v>
      </c>
      <c r="R2" s="47"/>
      <c r="S2" s="47"/>
      <c r="T2" s="47"/>
      <c r="U2" s="47"/>
      <c r="V2" s="50" t="s">
        <v>6</v>
      </c>
      <c r="W2" s="47" t="s">
        <v>7</v>
      </c>
    </row>
    <row r="3" spans="1:23" x14ac:dyDescent="0.25">
      <c r="A3" s="47" t="s">
        <v>8</v>
      </c>
      <c r="B3" s="47" t="s">
        <v>9</v>
      </c>
      <c r="C3" s="52" t="s">
        <v>10</v>
      </c>
      <c r="D3" s="52" t="s">
        <v>11</v>
      </c>
      <c r="E3" s="52" t="s">
        <v>12</v>
      </c>
      <c r="F3" s="52" t="s">
        <v>13</v>
      </c>
      <c r="G3" s="47" t="s">
        <v>14</v>
      </c>
      <c r="H3" s="47" t="s">
        <v>15</v>
      </c>
      <c r="I3" s="47"/>
      <c r="J3" s="44" t="s">
        <v>16</v>
      </c>
      <c r="K3" s="44"/>
      <c r="L3" s="47" t="s">
        <v>17</v>
      </c>
      <c r="M3" s="47" t="s">
        <v>18</v>
      </c>
      <c r="N3" s="44" t="s">
        <v>19</v>
      </c>
      <c r="O3" s="44" t="s">
        <v>20</v>
      </c>
      <c r="P3" s="44" t="s">
        <v>21</v>
      </c>
      <c r="Q3" s="44" t="s">
        <v>22</v>
      </c>
      <c r="R3" s="44"/>
      <c r="S3" s="44" t="s">
        <v>23</v>
      </c>
      <c r="T3" s="44"/>
      <c r="U3" s="45" t="s">
        <v>24</v>
      </c>
      <c r="V3" s="50"/>
      <c r="W3" s="47"/>
    </row>
    <row r="4" spans="1:23" x14ac:dyDescent="0.25">
      <c r="A4" s="48"/>
      <c r="B4" s="48"/>
      <c r="C4" s="53"/>
      <c r="D4" s="53"/>
      <c r="E4" s="53"/>
      <c r="F4" s="53"/>
      <c r="G4" s="48"/>
      <c r="H4" s="2" t="s">
        <v>25</v>
      </c>
      <c r="I4" s="2" t="s">
        <v>26</v>
      </c>
      <c r="J4" s="3" t="s">
        <v>25</v>
      </c>
      <c r="K4" s="4" t="s">
        <v>27</v>
      </c>
      <c r="L4" s="48"/>
      <c r="M4" s="48"/>
      <c r="N4" s="49"/>
      <c r="O4" s="49"/>
      <c r="P4" s="49"/>
      <c r="Q4" s="2" t="s">
        <v>28</v>
      </c>
      <c r="R4" s="5" t="s">
        <v>29</v>
      </c>
      <c r="S4" s="6" t="s">
        <v>28</v>
      </c>
      <c r="T4" s="5" t="s">
        <v>29</v>
      </c>
      <c r="U4" s="46"/>
      <c r="V4" s="51"/>
      <c r="W4" s="48"/>
    </row>
    <row r="5" spans="1:23" ht="30" x14ac:dyDescent="0.25">
      <c r="A5" s="8">
        <v>560800</v>
      </c>
      <c r="B5" s="8">
        <v>560801</v>
      </c>
      <c r="C5" s="9" t="s">
        <v>79</v>
      </c>
      <c r="D5" s="10" t="s">
        <v>81</v>
      </c>
      <c r="E5" s="13" t="s">
        <v>42</v>
      </c>
      <c r="F5" s="23" t="s">
        <v>80</v>
      </c>
      <c r="G5" s="20" t="s">
        <v>53</v>
      </c>
      <c r="H5" s="16" t="s">
        <v>34</v>
      </c>
      <c r="I5" s="16" t="s">
        <v>35</v>
      </c>
      <c r="J5" s="16" t="s">
        <v>34</v>
      </c>
      <c r="K5" s="16" t="s">
        <v>82</v>
      </c>
      <c r="L5" s="22">
        <v>44375</v>
      </c>
      <c r="M5" s="22">
        <v>44377</v>
      </c>
      <c r="N5" s="11"/>
      <c r="O5" s="12"/>
      <c r="P5" s="12"/>
      <c r="Q5" s="12">
        <v>2</v>
      </c>
      <c r="R5" s="12">
        <v>54.01</v>
      </c>
      <c r="S5" s="12"/>
      <c r="T5" s="12"/>
      <c r="U5" s="12">
        <f>(Q5*R5)+(S5*T5)</f>
        <v>108.02</v>
      </c>
      <c r="V5" s="18">
        <f>P5+U5</f>
        <v>108.02</v>
      </c>
      <c r="W5" s="12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selection activeCell="B7" sqref="B7"/>
    </sheetView>
  </sheetViews>
  <sheetFormatPr defaultRowHeight="15" x14ac:dyDescent="0.25"/>
  <cols>
    <col min="1" max="2" width="9.28515625" style="1" bestFit="1" customWidth="1"/>
    <col min="3" max="3" width="50.28515625" style="1" customWidth="1"/>
    <col min="4" max="4" width="9.140625" style="1"/>
    <col min="5" max="5" width="20.42578125" style="1" customWidth="1"/>
    <col min="6" max="6" width="79.85546875" style="19" customWidth="1"/>
    <col min="7" max="7" width="15.85546875" style="21" customWidth="1"/>
    <col min="8" max="10" width="9.140625" style="21"/>
    <col min="11" max="11" width="20.28515625" style="21" customWidth="1"/>
    <col min="12" max="13" width="11.85546875" style="21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11.42578125" style="1" bestFit="1" customWidth="1"/>
    <col min="18" max="18" width="13.28515625" style="1" bestFit="1" customWidth="1"/>
    <col min="19" max="19" width="11.42578125" style="1" bestFit="1" customWidth="1"/>
    <col min="20" max="20" width="13.28515625" style="1" bestFit="1" customWidth="1"/>
    <col min="21" max="21" width="14.5703125" style="1" bestFit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25">
      <c r="A2" s="47" t="s">
        <v>1</v>
      </c>
      <c r="B2" s="47"/>
      <c r="C2" s="47" t="s">
        <v>2</v>
      </c>
      <c r="D2" s="47"/>
      <c r="E2" s="47"/>
      <c r="F2" s="47" t="s">
        <v>3</v>
      </c>
      <c r="G2" s="47"/>
      <c r="H2" s="47"/>
      <c r="I2" s="47"/>
      <c r="J2" s="47"/>
      <c r="K2" s="47"/>
      <c r="L2" s="47"/>
      <c r="M2" s="47"/>
      <c r="N2" s="47" t="s">
        <v>4</v>
      </c>
      <c r="O2" s="47"/>
      <c r="P2" s="47"/>
      <c r="Q2" s="47" t="s">
        <v>5</v>
      </c>
      <c r="R2" s="47"/>
      <c r="S2" s="47"/>
      <c r="T2" s="47"/>
      <c r="U2" s="47"/>
      <c r="V2" s="50" t="s">
        <v>6</v>
      </c>
      <c r="W2" s="47" t="s">
        <v>7</v>
      </c>
    </row>
    <row r="3" spans="1:23" x14ac:dyDescent="0.25">
      <c r="A3" s="47" t="s">
        <v>8</v>
      </c>
      <c r="B3" s="47" t="s">
        <v>9</v>
      </c>
      <c r="C3" s="52" t="s">
        <v>10</v>
      </c>
      <c r="D3" s="52" t="s">
        <v>11</v>
      </c>
      <c r="E3" s="52" t="s">
        <v>12</v>
      </c>
      <c r="F3" s="52" t="s">
        <v>13</v>
      </c>
      <c r="G3" s="47" t="s">
        <v>14</v>
      </c>
      <c r="H3" s="47" t="s">
        <v>15</v>
      </c>
      <c r="I3" s="47"/>
      <c r="J3" s="44" t="s">
        <v>16</v>
      </c>
      <c r="K3" s="44"/>
      <c r="L3" s="47" t="s">
        <v>17</v>
      </c>
      <c r="M3" s="47" t="s">
        <v>18</v>
      </c>
      <c r="N3" s="44" t="s">
        <v>19</v>
      </c>
      <c r="O3" s="44" t="s">
        <v>20</v>
      </c>
      <c r="P3" s="44" t="s">
        <v>21</v>
      </c>
      <c r="Q3" s="44" t="s">
        <v>22</v>
      </c>
      <c r="R3" s="44"/>
      <c r="S3" s="44" t="s">
        <v>23</v>
      </c>
      <c r="T3" s="44"/>
      <c r="U3" s="45" t="s">
        <v>24</v>
      </c>
      <c r="V3" s="50"/>
      <c r="W3" s="47"/>
    </row>
    <row r="4" spans="1:23" x14ac:dyDescent="0.25">
      <c r="A4" s="48"/>
      <c r="B4" s="48"/>
      <c r="C4" s="53"/>
      <c r="D4" s="53"/>
      <c r="E4" s="53"/>
      <c r="F4" s="53"/>
      <c r="G4" s="48"/>
      <c r="H4" s="2" t="s">
        <v>25</v>
      </c>
      <c r="I4" s="2" t="s">
        <v>26</v>
      </c>
      <c r="J4" s="3" t="s">
        <v>25</v>
      </c>
      <c r="K4" s="4" t="s">
        <v>27</v>
      </c>
      <c r="L4" s="48"/>
      <c r="M4" s="48"/>
      <c r="N4" s="49"/>
      <c r="O4" s="49"/>
      <c r="P4" s="49"/>
      <c r="Q4" s="2" t="s">
        <v>28</v>
      </c>
      <c r="R4" s="5" t="s">
        <v>29</v>
      </c>
      <c r="S4" s="6" t="s">
        <v>28</v>
      </c>
      <c r="T4" s="5" t="s">
        <v>29</v>
      </c>
      <c r="U4" s="46"/>
      <c r="V4" s="51"/>
      <c r="W4" s="48"/>
    </row>
    <row r="5" spans="1:23" ht="30" x14ac:dyDescent="0.25">
      <c r="A5" s="8">
        <v>560800</v>
      </c>
      <c r="B5" s="8">
        <v>560801</v>
      </c>
      <c r="C5" s="9" t="s">
        <v>66</v>
      </c>
      <c r="D5" s="10" t="s">
        <v>67</v>
      </c>
      <c r="E5" s="13" t="s">
        <v>68</v>
      </c>
      <c r="F5" s="14" t="s">
        <v>71</v>
      </c>
      <c r="G5" s="20" t="s">
        <v>53</v>
      </c>
      <c r="H5" s="16" t="s">
        <v>34</v>
      </c>
      <c r="I5" s="16" t="s">
        <v>72</v>
      </c>
      <c r="J5" s="16" t="s">
        <v>34</v>
      </c>
      <c r="K5" s="16" t="s">
        <v>70</v>
      </c>
      <c r="L5" s="22">
        <v>44382</v>
      </c>
      <c r="M5" s="22">
        <v>44386</v>
      </c>
      <c r="N5" s="11"/>
      <c r="O5" s="12"/>
      <c r="P5" s="12"/>
      <c r="Q5" s="12">
        <v>4</v>
      </c>
      <c r="R5" s="12">
        <v>54.01</v>
      </c>
      <c r="S5" s="12"/>
      <c r="T5" s="12"/>
      <c r="U5" s="12">
        <f>(Q5*R5)+(S5*T5)</f>
        <v>216.04</v>
      </c>
      <c r="V5" s="18">
        <f>P5+U5</f>
        <v>216.04</v>
      </c>
      <c r="W5" s="12"/>
    </row>
    <row r="6" spans="1:23" ht="30" x14ac:dyDescent="0.25">
      <c r="A6" s="8">
        <v>560800</v>
      </c>
      <c r="B6" s="8">
        <v>560801</v>
      </c>
      <c r="C6" s="9" t="s">
        <v>73</v>
      </c>
      <c r="D6" s="10" t="s">
        <v>74</v>
      </c>
      <c r="E6" s="13" t="s">
        <v>42</v>
      </c>
      <c r="F6" s="14" t="s">
        <v>71</v>
      </c>
      <c r="G6" s="20" t="s">
        <v>53</v>
      </c>
      <c r="H6" s="16" t="s">
        <v>34</v>
      </c>
      <c r="I6" s="16" t="s">
        <v>72</v>
      </c>
      <c r="J6" s="16" t="s">
        <v>34</v>
      </c>
      <c r="K6" s="16" t="s">
        <v>70</v>
      </c>
      <c r="L6" s="22">
        <v>44382</v>
      </c>
      <c r="M6" s="22">
        <v>44386</v>
      </c>
      <c r="N6" s="11"/>
      <c r="O6" s="12"/>
      <c r="P6" s="12"/>
      <c r="Q6" s="12">
        <v>4</v>
      </c>
      <c r="R6" s="12">
        <v>54.01</v>
      </c>
      <c r="S6" s="12"/>
      <c r="T6" s="12"/>
      <c r="U6" s="12">
        <f>(Q6*R6)+(S6*T6)</f>
        <v>216.04</v>
      </c>
      <c r="V6" s="18">
        <f>P6+U6</f>
        <v>216.04</v>
      </c>
      <c r="W6" s="12"/>
    </row>
    <row r="7" spans="1:23" x14ac:dyDescent="0.25">
      <c r="A7" s="8">
        <v>560800</v>
      </c>
      <c r="B7" s="8">
        <v>560801</v>
      </c>
      <c r="C7" s="9" t="s">
        <v>75</v>
      </c>
      <c r="D7" s="10" t="s">
        <v>76</v>
      </c>
      <c r="E7" s="13" t="s">
        <v>41</v>
      </c>
      <c r="F7" s="14" t="s">
        <v>77</v>
      </c>
      <c r="G7" s="20" t="s">
        <v>56</v>
      </c>
      <c r="H7" s="16" t="s">
        <v>34</v>
      </c>
      <c r="I7" s="16" t="s">
        <v>35</v>
      </c>
      <c r="J7" s="16" t="s">
        <v>78</v>
      </c>
      <c r="K7" s="16" t="s">
        <v>51</v>
      </c>
      <c r="L7" s="22">
        <v>44385</v>
      </c>
      <c r="M7" s="22">
        <v>44386</v>
      </c>
      <c r="N7" s="11"/>
      <c r="O7" s="12"/>
      <c r="P7" s="12"/>
      <c r="Q7" s="12">
        <v>1</v>
      </c>
      <c r="R7" s="12">
        <v>224.72</v>
      </c>
      <c r="S7" s="12"/>
      <c r="T7" s="12"/>
      <c r="U7" s="12">
        <f>(Q7*R7)+(S7*T7)</f>
        <v>224.72</v>
      </c>
      <c r="V7" s="18">
        <f>P7+U7</f>
        <v>224.72</v>
      </c>
      <c r="W7" s="12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selection activeCell="D5" sqref="D5:E5"/>
    </sheetView>
  </sheetViews>
  <sheetFormatPr defaultRowHeight="15" x14ac:dyDescent="0.25"/>
  <cols>
    <col min="1" max="2" width="9.28515625" style="1" bestFit="1" customWidth="1"/>
    <col min="3" max="3" width="50.28515625" style="1" customWidth="1"/>
    <col min="4" max="4" width="9.140625" style="1"/>
    <col min="5" max="5" width="20.42578125" style="27" customWidth="1"/>
    <col min="6" max="6" width="79.85546875" style="19" customWidth="1"/>
    <col min="7" max="7" width="15.85546875" style="21" customWidth="1"/>
    <col min="8" max="10" width="9.140625" style="21"/>
    <col min="11" max="11" width="20.28515625" style="21" customWidth="1"/>
    <col min="12" max="13" width="11.85546875" style="21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11.42578125" style="1" bestFit="1" customWidth="1"/>
    <col min="18" max="18" width="13.28515625" style="1" bestFit="1" customWidth="1"/>
    <col min="19" max="19" width="11.42578125" style="1" bestFit="1" customWidth="1"/>
    <col min="20" max="20" width="13.28515625" style="1" bestFit="1" customWidth="1"/>
    <col min="21" max="21" width="14.5703125" style="1" bestFit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25">
      <c r="A2" s="47" t="s">
        <v>1</v>
      </c>
      <c r="B2" s="47"/>
      <c r="C2" s="47" t="s">
        <v>2</v>
      </c>
      <c r="D2" s="47"/>
      <c r="E2" s="47"/>
      <c r="F2" s="47" t="s">
        <v>3</v>
      </c>
      <c r="G2" s="47"/>
      <c r="H2" s="47"/>
      <c r="I2" s="47"/>
      <c r="J2" s="47"/>
      <c r="K2" s="47"/>
      <c r="L2" s="47"/>
      <c r="M2" s="47"/>
      <c r="N2" s="47" t="s">
        <v>4</v>
      </c>
      <c r="O2" s="47"/>
      <c r="P2" s="47"/>
      <c r="Q2" s="47" t="s">
        <v>5</v>
      </c>
      <c r="R2" s="47"/>
      <c r="S2" s="47"/>
      <c r="T2" s="47"/>
      <c r="U2" s="47"/>
      <c r="V2" s="50" t="s">
        <v>6</v>
      </c>
      <c r="W2" s="47" t="s">
        <v>7</v>
      </c>
    </row>
    <row r="3" spans="1:23" x14ac:dyDescent="0.25">
      <c r="A3" s="47" t="s">
        <v>8</v>
      </c>
      <c r="B3" s="47" t="s">
        <v>9</v>
      </c>
      <c r="C3" s="52" t="s">
        <v>10</v>
      </c>
      <c r="D3" s="52" t="s">
        <v>11</v>
      </c>
      <c r="E3" s="52" t="s">
        <v>12</v>
      </c>
      <c r="F3" s="52" t="s">
        <v>13</v>
      </c>
      <c r="G3" s="47" t="s">
        <v>14</v>
      </c>
      <c r="H3" s="47" t="s">
        <v>15</v>
      </c>
      <c r="I3" s="47"/>
      <c r="J3" s="44" t="s">
        <v>16</v>
      </c>
      <c r="K3" s="44"/>
      <c r="L3" s="47" t="s">
        <v>17</v>
      </c>
      <c r="M3" s="47" t="s">
        <v>18</v>
      </c>
      <c r="N3" s="44" t="s">
        <v>19</v>
      </c>
      <c r="O3" s="44" t="s">
        <v>20</v>
      </c>
      <c r="P3" s="44" t="s">
        <v>21</v>
      </c>
      <c r="Q3" s="44" t="s">
        <v>22</v>
      </c>
      <c r="R3" s="44"/>
      <c r="S3" s="44" t="s">
        <v>23</v>
      </c>
      <c r="T3" s="44"/>
      <c r="U3" s="45" t="s">
        <v>24</v>
      </c>
      <c r="V3" s="50"/>
      <c r="W3" s="47"/>
    </row>
    <row r="4" spans="1:23" x14ac:dyDescent="0.25">
      <c r="A4" s="48"/>
      <c r="B4" s="48"/>
      <c r="C4" s="53"/>
      <c r="D4" s="53"/>
      <c r="E4" s="53"/>
      <c r="F4" s="53"/>
      <c r="G4" s="48"/>
      <c r="H4" s="2" t="s">
        <v>25</v>
      </c>
      <c r="I4" s="2" t="s">
        <v>26</v>
      </c>
      <c r="J4" s="3" t="s">
        <v>25</v>
      </c>
      <c r="K4" s="4" t="s">
        <v>27</v>
      </c>
      <c r="L4" s="48"/>
      <c r="M4" s="48"/>
      <c r="N4" s="49"/>
      <c r="O4" s="49"/>
      <c r="P4" s="49"/>
      <c r="Q4" s="2" t="s">
        <v>28</v>
      </c>
      <c r="R4" s="7" t="s">
        <v>29</v>
      </c>
      <c r="S4" s="6" t="s">
        <v>28</v>
      </c>
      <c r="T4" s="7" t="s">
        <v>29</v>
      </c>
      <c r="U4" s="46"/>
      <c r="V4" s="51"/>
      <c r="W4" s="48"/>
    </row>
    <row r="5" spans="1:23" x14ac:dyDescent="0.25">
      <c r="A5" s="8">
        <v>560800</v>
      </c>
      <c r="B5" s="8">
        <v>560801</v>
      </c>
      <c r="C5" s="9" t="s">
        <v>50</v>
      </c>
      <c r="D5" s="10" t="s">
        <v>64</v>
      </c>
      <c r="E5" s="13" t="s">
        <v>65</v>
      </c>
      <c r="F5" s="14" t="s">
        <v>89</v>
      </c>
      <c r="G5" s="20" t="s">
        <v>3</v>
      </c>
      <c r="H5" s="16" t="s">
        <v>34</v>
      </c>
      <c r="I5" s="16" t="s">
        <v>35</v>
      </c>
      <c r="J5" s="16" t="s">
        <v>83</v>
      </c>
      <c r="K5" s="16" t="s">
        <v>84</v>
      </c>
      <c r="L5" s="22">
        <v>44404</v>
      </c>
      <c r="M5" s="22">
        <v>44410</v>
      </c>
      <c r="N5" s="11"/>
      <c r="O5" s="12"/>
      <c r="P5" s="12"/>
      <c r="Q5" s="12">
        <v>6</v>
      </c>
      <c r="R5" s="12">
        <v>156.63999999999999</v>
      </c>
      <c r="S5" s="12"/>
      <c r="T5" s="12"/>
      <c r="U5" s="12">
        <f t="shared" ref="U5:U13" si="0">(Q5*R5)+(S5*T5)</f>
        <v>939.83999999999992</v>
      </c>
      <c r="V5" s="18">
        <f t="shared" ref="V5:V13" si="1">P5+U5</f>
        <v>939.83999999999992</v>
      </c>
      <c r="W5" s="12"/>
    </row>
    <row r="6" spans="1:23" x14ac:dyDescent="0.25">
      <c r="A6" s="8">
        <v>560800</v>
      </c>
      <c r="B6" s="8">
        <v>560801</v>
      </c>
      <c r="C6" s="9" t="s">
        <v>30</v>
      </c>
      <c r="D6" s="10" t="s">
        <v>31</v>
      </c>
      <c r="E6" s="13" t="s">
        <v>65</v>
      </c>
      <c r="F6" s="14" t="s">
        <v>89</v>
      </c>
      <c r="G6" s="20" t="s">
        <v>3</v>
      </c>
      <c r="H6" s="16" t="s">
        <v>34</v>
      </c>
      <c r="I6" s="16" t="s">
        <v>35</v>
      </c>
      <c r="J6" s="16" t="s">
        <v>83</v>
      </c>
      <c r="K6" s="16" t="s">
        <v>84</v>
      </c>
      <c r="L6" s="22">
        <v>44404</v>
      </c>
      <c r="M6" s="22">
        <v>44410</v>
      </c>
      <c r="N6" s="11"/>
      <c r="O6" s="12"/>
      <c r="P6" s="12"/>
      <c r="Q6" s="12">
        <v>6</v>
      </c>
      <c r="R6" s="12">
        <v>156.63999999999999</v>
      </c>
      <c r="S6" s="12"/>
      <c r="T6" s="12"/>
      <c r="U6" s="12">
        <f t="shared" si="0"/>
        <v>939.83999999999992</v>
      </c>
      <c r="V6" s="18">
        <f t="shared" si="1"/>
        <v>939.83999999999992</v>
      </c>
      <c r="W6" s="12"/>
    </row>
    <row r="7" spans="1:23" ht="30" x14ac:dyDescent="0.25">
      <c r="A7" s="8">
        <v>560800</v>
      </c>
      <c r="B7" s="8">
        <v>560801</v>
      </c>
      <c r="C7" s="9" t="s">
        <v>36</v>
      </c>
      <c r="D7" s="10" t="s">
        <v>69</v>
      </c>
      <c r="E7" s="13" t="s">
        <v>37</v>
      </c>
      <c r="F7" s="14" t="s">
        <v>89</v>
      </c>
      <c r="G7" s="20" t="s">
        <v>3</v>
      </c>
      <c r="H7" s="16" t="s">
        <v>34</v>
      </c>
      <c r="I7" s="16" t="s">
        <v>35</v>
      </c>
      <c r="J7" s="16" t="s">
        <v>83</v>
      </c>
      <c r="K7" s="16" t="s">
        <v>84</v>
      </c>
      <c r="L7" s="22">
        <v>44406</v>
      </c>
      <c r="M7" s="22">
        <v>44409</v>
      </c>
      <c r="N7" s="11"/>
      <c r="O7" s="12"/>
      <c r="P7" s="12"/>
      <c r="Q7" s="12">
        <v>3</v>
      </c>
      <c r="R7" s="12">
        <v>156.63999999999999</v>
      </c>
      <c r="S7" s="12"/>
      <c r="T7" s="12"/>
      <c r="U7" s="12">
        <f t="shared" si="0"/>
        <v>469.91999999999996</v>
      </c>
      <c r="V7" s="18">
        <f t="shared" si="1"/>
        <v>469.91999999999996</v>
      </c>
      <c r="W7" s="12"/>
    </row>
    <row r="8" spans="1:23" ht="30" x14ac:dyDescent="0.25">
      <c r="A8" s="8">
        <v>560800</v>
      </c>
      <c r="B8" s="8">
        <v>560801</v>
      </c>
      <c r="C8" s="9" t="s">
        <v>85</v>
      </c>
      <c r="D8" s="10" t="s">
        <v>86</v>
      </c>
      <c r="E8" s="13" t="s">
        <v>87</v>
      </c>
      <c r="F8" s="14" t="s">
        <v>88</v>
      </c>
      <c r="G8" s="20" t="s">
        <v>33</v>
      </c>
      <c r="H8" s="16" t="s">
        <v>34</v>
      </c>
      <c r="I8" s="16" t="s">
        <v>35</v>
      </c>
      <c r="J8" s="16" t="s">
        <v>90</v>
      </c>
      <c r="K8" s="16" t="s">
        <v>91</v>
      </c>
      <c r="L8" s="22">
        <v>44406</v>
      </c>
      <c r="M8" s="22">
        <v>44409</v>
      </c>
      <c r="N8" s="11"/>
      <c r="O8" s="12"/>
      <c r="P8" s="12"/>
      <c r="Q8" s="12">
        <v>3</v>
      </c>
      <c r="R8" s="12">
        <v>166.03</v>
      </c>
      <c r="S8" s="12"/>
      <c r="T8" s="12"/>
      <c r="U8" s="12">
        <f t="shared" si="0"/>
        <v>498.09000000000003</v>
      </c>
      <c r="V8" s="18">
        <f t="shared" si="1"/>
        <v>498.09000000000003</v>
      </c>
      <c r="W8" s="12"/>
    </row>
    <row r="9" spans="1:23" ht="30" x14ac:dyDescent="0.25">
      <c r="A9" s="8">
        <v>560800</v>
      </c>
      <c r="B9" s="8">
        <v>560801</v>
      </c>
      <c r="C9" s="9" t="s">
        <v>92</v>
      </c>
      <c r="D9" s="10" t="s">
        <v>95</v>
      </c>
      <c r="E9" s="13" t="s">
        <v>94</v>
      </c>
      <c r="F9" s="14" t="s">
        <v>93</v>
      </c>
      <c r="G9" s="20" t="s">
        <v>53</v>
      </c>
      <c r="H9" s="16" t="s">
        <v>34</v>
      </c>
      <c r="I9" s="16" t="s">
        <v>35</v>
      </c>
      <c r="J9" s="16" t="s">
        <v>78</v>
      </c>
      <c r="K9" s="16" t="s">
        <v>51</v>
      </c>
      <c r="L9" s="22">
        <v>44413</v>
      </c>
      <c r="M9" s="22">
        <v>44415</v>
      </c>
      <c r="N9" s="11"/>
      <c r="O9" s="12"/>
      <c r="P9" s="12"/>
      <c r="Q9" s="12">
        <v>2</v>
      </c>
      <c r="R9" s="12">
        <v>166.04</v>
      </c>
      <c r="S9" s="12"/>
      <c r="T9" s="12"/>
      <c r="U9" s="12">
        <f t="shared" si="0"/>
        <v>332.08</v>
      </c>
      <c r="V9" s="18">
        <f t="shared" si="1"/>
        <v>332.08</v>
      </c>
      <c r="W9" s="12"/>
    </row>
    <row r="10" spans="1:23" ht="30" x14ac:dyDescent="0.25">
      <c r="A10" s="8">
        <v>560800</v>
      </c>
      <c r="B10" s="8">
        <v>560801</v>
      </c>
      <c r="C10" s="9" t="s">
        <v>96</v>
      </c>
      <c r="D10" s="10" t="s">
        <v>97</v>
      </c>
      <c r="E10" s="13" t="s">
        <v>43</v>
      </c>
      <c r="F10" s="35" t="s">
        <v>100</v>
      </c>
      <c r="G10" s="20" t="s">
        <v>53</v>
      </c>
      <c r="H10" s="16" t="s">
        <v>34</v>
      </c>
      <c r="I10" s="16" t="s">
        <v>35</v>
      </c>
      <c r="J10" s="16" t="s">
        <v>34</v>
      </c>
      <c r="K10" s="16" t="s">
        <v>82</v>
      </c>
      <c r="L10" s="22">
        <v>44419</v>
      </c>
      <c r="M10" s="22">
        <v>44419</v>
      </c>
      <c r="N10" s="11"/>
      <c r="O10" s="12"/>
      <c r="P10" s="12"/>
      <c r="Q10" s="12">
        <v>1</v>
      </c>
      <c r="R10" s="12">
        <v>17.52</v>
      </c>
      <c r="S10" s="12"/>
      <c r="T10" s="12"/>
      <c r="U10" s="12">
        <f t="shared" si="0"/>
        <v>17.52</v>
      </c>
      <c r="V10" s="18">
        <f t="shared" si="1"/>
        <v>17.52</v>
      </c>
      <c r="W10" s="12"/>
    </row>
    <row r="11" spans="1:23" x14ac:dyDescent="0.25">
      <c r="A11" s="8">
        <v>560800</v>
      </c>
      <c r="B11" s="8">
        <v>560801</v>
      </c>
      <c r="C11" s="9" t="s">
        <v>75</v>
      </c>
      <c r="D11" s="10" t="s">
        <v>76</v>
      </c>
      <c r="E11" s="13" t="s">
        <v>41</v>
      </c>
      <c r="F11" s="14" t="s">
        <v>101</v>
      </c>
      <c r="G11" s="20" t="s">
        <v>3</v>
      </c>
      <c r="H11" s="16" t="s">
        <v>34</v>
      </c>
      <c r="I11" s="16" t="s">
        <v>35</v>
      </c>
      <c r="J11" s="16" t="s">
        <v>98</v>
      </c>
      <c r="K11" s="16" t="s">
        <v>99</v>
      </c>
      <c r="L11" s="22">
        <v>44424</v>
      </c>
      <c r="M11" s="22">
        <v>44426</v>
      </c>
      <c r="N11" s="11"/>
      <c r="O11" s="12"/>
      <c r="P11" s="12"/>
      <c r="Q11" s="12">
        <v>2</v>
      </c>
      <c r="R11" s="24">
        <v>212</v>
      </c>
      <c r="S11" s="12">
        <v>1</v>
      </c>
      <c r="T11" s="24">
        <v>63.63</v>
      </c>
      <c r="U11" s="24">
        <f t="shared" si="0"/>
        <v>487.63</v>
      </c>
      <c r="V11" s="25">
        <f t="shared" si="1"/>
        <v>487.63</v>
      </c>
      <c r="W11" s="12"/>
    </row>
    <row r="12" spans="1:23" ht="30" x14ac:dyDescent="0.25">
      <c r="A12" s="8">
        <v>560800</v>
      </c>
      <c r="B12" s="8">
        <v>560801</v>
      </c>
      <c r="C12" s="9" t="s">
        <v>36</v>
      </c>
      <c r="D12" s="10" t="s">
        <v>69</v>
      </c>
      <c r="E12" s="13" t="s">
        <v>37</v>
      </c>
      <c r="F12" s="14" t="s">
        <v>101</v>
      </c>
      <c r="G12" s="20" t="s">
        <v>3</v>
      </c>
      <c r="H12" s="16" t="s">
        <v>34</v>
      </c>
      <c r="I12" s="16" t="s">
        <v>35</v>
      </c>
      <c r="J12" s="16" t="s">
        <v>98</v>
      </c>
      <c r="K12" s="16" t="s">
        <v>99</v>
      </c>
      <c r="L12" s="22">
        <v>44424</v>
      </c>
      <c r="M12" s="22">
        <v>44426</v>
      </c>
      <c r="N12" s="11"/>
      <c r="O12" s="12"/>
      <c r="P12" s="12"/>
      <c r="Q12" s="12">
        <v>2</v>
      </c>
      <c r="R12" s="24">
        <v>156.63999999999999</v>
      </c>
      <c r="S12" s="12"/>
      <c r="T12" s="24"/>
      <c r="U12" s="24">
        <f t="shared" si="0"/>
        <v>313.27999999999997</v>
      </c>
      <c r="V12" s="25">
        <f t="shared" si="1"/>
        <v>313.27999999999997</v>
      </c>
      <c r="W12" s="12"/>
    </row>
    <row r="13" spans="1:23" ht="30" x14ac:dyDescent="0.25">
      <c r="A13" s="28">
        <v>560800</v>
      </c>
      <c r="B13" s="28">
        <v>560801</v>
      </c>
      <c r="C13" s="38" t="s">
        <v>79</v>
      </c>
      <c r="D13" s="10" t="s">
        <v>81</v>
      </c>
      <c r="E13" s="29" t="s">
        <v>42</v>
      </c>
      <c r="F13" s="36" t="s">
        <v>100</v>
      </c>
      <c r="G13" s="30" t="s">
        <v>53</v>
      </c>
      <c r="H13" s="31" t="s">
        <v>34</v>
      </c>
      <c r="I13" s="31" t="s">
        <v>35</v>
      </c>
      <c r="J13" s="31" t="s">
        <v>34</v>
      </c>
      <c r="K13" s="31" t="s">
        <v>82</v>
      </c>
      <c r="L13" s="32">
        <v>44419</v>
      </c>
      <c r="M13" s="32">
        <v>44419</v>
      </c>
      <c r="N13" s="11"/>
      <c r="O13" s="12"/>
      <c r="P13" s="12"/>
      <c r="Q13" s="12">
        <v>1</v>
      </c>
      <c r="R13" s="12">
        <v>17.52</v>
      </c>
      <c r="S13" s="12"/>
      <c r="T13" s="12"/>
      <c r="U13" s="12">
        <f t="shared" si="0"/>
        <v>17.52</v>
      </c>
      <c r="V13" s="18">
        <f t="shared" si="1"/>
        <v>17.52</v>
      </c>
      <c r="W13" s="12"/>
    </row>
    <row r="14" spans="1:23" ht="45" x14ac:dyDescent="0.25">
      <c r="A14" s="33">
        <v>560800</v>
      </c>
      <c r="B14" s="33">
        <v>560801</v>
      </c>
      <c r="C14" s="39" t="s">
        <v>92</v>
      </c>
      <c r="D14" s="16" t="s">
        <v>95</v>
      </c>
      <c r="E14" s="37" t="s">
        <v>106</v>
      </c>
      <c r="F14" s="14" t="s">
        <v>107</v>
      </c>
      <c r="G14" s="20" t="s">
        <v>53</v>
      </c>
      <c r="H14" s="20" t="s">
        <v>34</v>
      </c>
      <c r="I14" s="20" t="s">
        <v>35</v>
      </c>
      <c r="J14" s="20" t="s">
        <v>78</v>
      </c>
      <c r="K14" s="20" t="s">
        <v>51</v>
      </c>
      <c r="L14" s="34">
        <v>44413</v>
      </c>
      <c r="M14" s="34">
        <v>44415</v>
      </c>
      <c r="Q14" s="12">
        <v>2</v>
      </c>
      <c r="R14" s="12">
        <v>224.72</v>
      </c>
      <c r="S14" s="12"/>
      <c r="T14" s="12"/>
      <c r="U14" s="12">
        <f t="shared" ref="U14" si="2">(Q14*R14)+(S14*T14)</f>
        <v>449.44</v>
      </c>
      <c r="V14" s="18">
        <f t="shared" ref="V14" si="3">P14+U14</f>
        <v>449.44</v>
      </c>
      <c r="W14" s="12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zoomScaleNormal="100" workbookViewId="0">
      <selection sqref="A1:W1"/>
    </sheetView>
  </sheetViews>
  <sheetFormatPr defaultRowHeight="15" x14ac:dyDescent="0.25"/>
  <cols>
    <col min="1" max="1" width="11" style="1" customWidth="1"/>
    <col min="2" max="2" width="12.85546875" style="1" customWidth="1"/>
    <col min="3" max="3" width="48.42578125" style="1" bestFit="1" customWidth="1"/>
    <col min="4" max="4" width="9.5703125" style="21" customWidth="1"/>
    <col min="5" max="5" width="19.140625" style="19" customWidth="1"/>
    <col min="6" max="6" width="58.7109375" style="19" customWidth="1"/>
    <col min="7" max="7" width="12.85546875" style="27" customWidth="1"/>
    <col min="8" max="8" width="5.7109375" style="21" customWidth="1"/>
    <col min="9" max="9" width="18.140625" style="21" customWidth="1"/>
    <col min="10" max="10" width="4.85546875" style="21" customWidth="1"/>
    <col min="11" max="11" width="17" style="27" customWidth="1"/>
    <col min="12" max="13" width="11.85546875" style="21" bestFit="1" customWidth="1"/>
    <col min="14" max="14" width="10.28515625" style="1" hidden="1" customWidth="1"/>
    <col min="15" max="15" width="12" style="1" hidden="1" customWidth="1"/>
    <col min="16" max="16" width="9.42578125" style="1" hidden="1" customWidth="1"/>
    <col min="17" max="17" width="7.42578125" style="21" customWidth="1"/>
    <col min="18" max="18" width="9.28515625" style="1" customWidth="1"/>
    <col min="19" max="19" width="6.7109375" style="21" customWidth="1"/>
    <col min="20" max="20" width="9.42578125" style="1" customWidth="1"/>
    <col min="21" max="21" width="12.28515625" style="1" customWidth="1"/>
    <col min="22" max="22" width="10.5703125" style="1" bestFit="1" customWidth="1"/>
    <col min="23" max="23" width="14" style="1" bestFit="1" customWidth="1"/>
    <col min="24" max="257" width="9.140625" style="1"/>
    <col min="258" max="258" width="50.28515625" style="1" customWidth="1"/>
    <col min="259" max="259" width="9.140625" style="1"/>
    <col min="260" max="260" width="20.42578125" style="1" customWidth="1"/>
    <col min="261" max="261" width="79.85546875" style="1" customWidth="1"/>
    <col min="262" max="265" width="9.140625" style="1"/>
    <col min="266" max="266" width="20.28515625" style="1" customWidth="1"/>
    <col min="267" max="272" width="9.140625" style="1"/>
    <col min="273" max="273" width="11.42578125" style="1" customWidth="1"/>
    <col min="274" max="274" width="9.140625" style="1"/>
    <col min="275" max="275" width="11" style="1" customWidth="1"/>
    <col min="276" max="513" width="9.140625" style="1"/>
    <col min="514" max="514" width="50.28515625" style="1" customWidth="1"/>
    <col min="515" max="515" width="9.140625" style="1"/>
    <col min="516" max="516" width="20.42578125" style="1" customWidth="1"/>
    <col min="517" max="517" width="79.85546875" style="1" customWidth="1"/>
    <col min="518" max="521" width="9.140625" style="1"/>
    <col min="522" max="522" width="20.28515625" style="1" customWidth="1"/>
    <col min="523" max="528" width="9.140625" style="1"/>
    <col min="529" max="529" width="11.42578125" style="1" customWidth="1"/>
    <col min="530" max="530" width="9.140625" style="1"/>
    <col min="531" max="531" width="11" style="1" customWidth="1"/>
    <col min="532" max="769" width="9.140625" style="1"/>
    <col min="770" max="770" width="50.28515625" style="1" customWidth="1"/>
    <col min="771" max="771" width="9.140625" style="1"/>
    <col min="772" max="772" width="20.42578125" style="1" customWidth="1"/>
    <col min="773" max="773" width="79.85546875" style="1" customWidth="1"/>
    <col min="774" max="777" width="9.140625" style="1"/>
    <col min="778" max="778" width="20.28515625" style="1" customWidth="1"/>
    <col min="779" max="784" width="9.140625" style="1"/>
    <col min="785" max="785" width="11.42578125" style="1" customWidth="1"/>
    <col min="786" max="786" width="9.140625" style="1"/>
    <col min="787" max="787" width="11" style="1" customWidth="1"/>
    <col min="788" max="1025" width="9.140625" style="1"/>
    <col min="1026" max="1026" width="50.28515625" style="1" customWidth="1"/>
    <col min="1027" max="1027" width="9.140625" style="1"/>
    <col min="1028" max="1028" width="20.42578125" style="1" customWidth="1"/>
    <col min="1029" max="1029" width="79.85546875" style="1" customWidth="1"/>
    <col min="1030" max="1033" width="9.140625" style="1"/>
    <col min="1034" max="1034" width="20.28515625" style="1" customWidth="1"/>
    <col min="1035" max="1040" width="9.140625" style="1"/>
    <col min="1041" max="1041" width="11.42578125" style="1" customWidth="1"/>
    <col min="1042" max="1042" width="9.140625" style="1"/>
    <col min="1043" max="1043" width="11" style="1" customWidth="1"/>
    <col min="1044" max="1281" width="9.140625" style="1"/>
    <col min="1282" max="1282" width="50.28515625" style="1" customWidth="1"/>
    <col min="1283" max="1283" width="9.140625" style="1"/>
    <col min="1284" max="1284" width="20.42578125" style="1" customWidth="1"/>
    <col min="1285" max="1285" width="79.85546875" style="1" customWidth="1"/>
    <col min="1286" max="1289" width="9.140625" style="1"/>
    <col min="1290" max="1290" width="20.28515625" style="1" customWidth="1"/>
    <col min="1291" max="1296" width="9.140625" style="1"/>
    <col min="1297" max="1297" width="11.42578125" style="1" customWidth="1"/>
    <col min="1298" max="1298" width="9.140625" style="1"/>
    <col min="1299" max="1299" width="11" style="1" customWidth="1"/>
    <col min="1300" max="1537" width="9.140625" style="1"/>
    <col min="1538" max="1538" width="50.28515625" style="1" customWidth="1"/>
    <col min="1539" max="1539" width="9.140625" style="1"/>
    <col min="1540" max="1540" width="20.42578125" style="1" customWidth="1"/>
    <col min="1541" max="1541" width="79.85546875" style="1" customWidth="1"/>
    <col min="1542" max="1545" width="9.140625" style="1"/>
    <col min="1546" max="1546" width="20.28515625" style="1" customWidth="1"/>
    <col min="1547" max="1552" width="9.140625" style="1"/>
    <col min="1553" max="1553" width="11.42578125" style="1" customWidth="1"/>
    <col min="1554" max="1554" width="9.140625" style="1"/>
    <col min="1555" max="1555" width="11" style="1" customWidth="1"/>
    <col min="1556" max="1793" width="9.140625" style="1"/>
    <col min="1794" max="1794" width="50.28515625" style="1" customWidth="1"/>
    <col min="1795" max="1795" width="9.140625" style="1"/>
    <col min="1796" max="1796" width="20.42578125" style="1" customWidth="1"/>
    <col min="1797" max="1797" width="79.85546875" style="1" customWidth="1"/>
    <col min="1798" max="1801" width="9.140625" style="1"/>
    <col min="1802" max="1802" width="20.28515625" style="1" customWidth="1"/>
    <col min="1803" max="1808" width="9.140625" style="1"/>
    <col min="1809" max="1809" width="11.42578125" style="1" customWidth="1"/>
    <col min="1810" max="1810" width="9.140625" style="1"/>
    <col min="1811" max="1811" width="11" style="1" customWidth="1"/>
    <col min="1812" max="2049" width="9.140625" style="1"/>
    <col min="2050" max="2050" width="50.28515625" style="1" customWidth="1"/>
    <col min="2051" max="2051" width="9.140625" style="1"/>
    <col min="2052" max="2052" width="20.42578125" style="1" customWidth="1"/>
    <col min="2053" max="2053" width="79.85546875" style="1" customWidth="1"/>
    <col min="2054" max="2057" width="9.140625" style="1"/>
    <col min="2058" max="2058" width="20.28515625" style="1" customWidth="1"/>
    <col min="2059" max="2064" width="9.140625" style="1"/>
    <col min="2065" max="2065" width="11.42578125" style="1" customWidth="1"/>
    <col min="2066" max="2066" width="9.140625" style="1"/>
    <col min="2067" max="2067" width="11" style="1" customWidth="1"/>
    <col min="2068" max="2305" width="9.140625" style="1"/>
    <col min="2306" max="2306" width="50.28515625" style="1" customWidth="1"/>
    <col min="2307" max="2307" width="9.140625" style="1"/>
    <col min="2308" max="2308" width="20.42578125" style="1" customWidth="1"/>
    <col min="2309" max="2309" width="79.85546875" style="1" customWidth="1"/>
    <col min="2310" max="2313" width="9.140625" style="1"/>
    <col min="2314" max="2314" width="20.28515625" style="1" customWidth="1"/>
    <col min="2315" max="2320" width="9.140625" style="1"/>
    <col min="2321" max="2321" width="11.42578125" style="1" customWidth="1"/>
    <col min="2322" max="2322" width="9.140625" style="1"/>
    <col min="2323" max="2323" width="11" style="1" customWidth="1"/>
    <col min="2324" max="2561" width="9.140625" style="1"/>
    <col min="2562" max="2562" width="50.28515625" style="1" customWidth="1"/>
    <col min="2563" max="2563" width="9.140625" style="1"/>
    <col min="2564" max="2564" width="20.42578125" style="1" customWidth="1"/>
    <col min="2565" max="2565" width="79.85546875" style="1" customWidth="1"/>
    <col min="2566" max="2569" width="9.140625" style="1"/>
    <col min="2570" max="2570" width="20.28515625" style="1" customWidth="1"/>
    <col min="2571" max="2576" width="9.140625" style="1"/>
    <col min="2577" max="2577" width="11.42578125" style="1" customWidth="1"/>
    <col min="2578" max="2578" width="9.140625" style="1"/>
    <col min="2579" max="2579" width="11" style="1" customWidth="1"/>
    <col min="2580" max="2817" width="9.140625" style="1"/>
    <col min="2818" max="2818" width="50.28515625" style="1" customWidth="1"/>
    <col min="2819" max="2819" width="9.140625" style="1"/>
    <col min="2820" max="2820" width="20.42578125" style="1" customWidth="1"/>
    <col min="2821" max="2821" width="79.85546875" style="1" customWidth="1"/>
    <col min="2822" max="2825" width="9.140625" style="1"/>
    <col min="2826" max="2826" width="20.28515625" style="1" customWidth="1"/>
    <col min="2827" max="2832" width="9.140625" style="1"/>
    <col min="2833" max="2833" width="11.42578125" style="1" customWidth="1"/>
    <col min="2834" max="2834" width="9.140625" style="1"/>
    <col min="2835" max="2835" width="11" style="1" customWidth="1"/>
    <col min="2836" max="3073" width="9.140625" style="1"/>
    <col min="3074" max="3074" width="50.28515625" style="1" customWidth="1"/>
    <col min="3075" max="3075" width="9.140625" style="1"/>
    <col min="3076" max="3076" width="20.42578125" style="1" customWidth="1"/>
    <col min="3077" max="3077" width="79.85546875" style="1" customWidth="1"/>
    <col min="3078" max="3081" width="9.140625" style="1"/>
    <col min="3082" max="3082" width="20.28515625" style="1" customWidth="1"/>
    <col min="3083" max="3088" width="9.140625" style="1"/>
    <col min="3089" max="3089" width="11.42578125" style="1" customWidth="1"/>
    <col min="3090" max="3090" width="9.140625" style="1"/>
    <col min="3091" max="3091" width="11" style="1" customWidth="1"/>
    <col min="3092" max="3329" width="9.140625" style="1"/>
    <col min="3330" max="3330" width="50.28515625" style="1" customWidth="1"/>
    <col min="3331" max="3331" width="9.140625" style="1"/>
    <col min="3332" max="3332" width="20.42578125" style="1" customWidth="1"/>
    <col min="3333" max="3333" width="79.85546875" style="1" customWidth="1"/>
    <col min="3334" max="3337" width="9.140625" style="1"/>
    <col min="3338" max="3338" width="20.28515625" style="1" customWidth="1"/>
    <col min="3339" max="3344" width="9.140625" style="1"/>
    <col min="3345" max="3345" width="11.42578125" style="1" customWidth="1"/>
    <col min="3346" max="3346" width="9.140625" style="1"/>
    <col min="3347" max="3347" width="11" style="1" customWidth="1"/>
    <col min="3348" max="3585" width="9.140625" style="1"/>
    <col min="3586" max="3586" width="50.28515625" style="1" customWidth="1"/>
    <col min="3587" max="3587" width="9.140625" style="1"/>
    <col min="3588" max="3588" width="20.42578125" style="1" customWidth="1"/>
    <col min="3589" max="3589" width="79.85546875" style="1" customWidth="1"/>
    <col min="3590" max="3593" width="9.140625" style="1"/>
    <col min="3594" max="3594" width="20.28515625" style="1" customWidth="1"/>
    <col min="3595" max="3600" width="9.140625" style="1"/>
    <col min="3601" max="3601" width="11.42578125" style="1" customWidth="1"/>
    <col min="3602" max="3602" width="9.140625" style="1"/>
    <col min="3603" max="3603" width="11" style="1" customWidth="1"/>
    <col min="3604" max="3841" width="9.140625" style="1"/>
    <col min="3842" max="3842" width="50.28515625" style="1" customWidth="1"/>
    <col min="3843" max="3843" width="9.140625" style="1"/>
    <col min="3844" max="3844" width="20.42578125" style="1" customWidth="1"/>
    <col min="3845" max="3845" width="79.85546875" style="1" customWidth="1"/>
    <col min="3846" max="3849" width="9.140625" style="1"/>
    <col min="3850" max="3850" width="20.28515625" style="1" customWidth="1"/>
    <col min="3851" max="3856" width="9.140625" style="1"/>
    <col min="3857" max="3857" width="11.42578125" style="1" customWidth="1"/>
    <col min="3858" max="3858" width="9.140625" style="1"/>
    <col min="3859" max="3859" width="11" style="1" customWidth="1"/>
    <col min="3860" max="4097" width="9.140625" style="1"/>
    <col min="4098" max="4098" width="50.28515625" style="1" customWidth="1"/>
    <col min="4099" max="4099" width="9.140625" style="1"/>
    <col min="4100" max="4100" width="20.42578125" style="1" customWidth="1"/>
    <col min="4101" max="4101" width="79.85546875" style="1" customWidth="1"/>
    <col min="4102" max="4105" width="9.140625" style="1"/>
    <col min="4106" max="4106" width="20.28515625" style="1" customWidth="1"/>
    <col min="4107" max="4112" width="9.140625" style="1"/>
    <col min="4113" max="4113" width="11.42578125" style="1" customWidth="1"/>
    <col min="4114" max="4114" width="9.140625" style="1"/>
    <col min="4115" max="4115" width="11" style="1" customWidth="1"/>
    <col min="4116" max="4353" width="9.140625" style="1"/>
    <col min="4354" max="4354" width="50.28515625" style="1" customWidth="1"/>
    <col min="4355" max="4355" width="9.140625" style="1"/>
    <col min="4356" max="4356" width="20.42578125" style="1" customWidth="1"/>
    <col min="4357" max="4357" width="79.85546875" style="1" customWidth="1"/>
    <col min="4358" max="4361" width="9.140625" style="1"/>
    <col min="4362" max="4362" width="20.28515625" style="1" customWidth="1"/>
    <col min="4363" max="4368" width="9.140625" style="1"/>
    <col min="4369" max="4369" width="11.42578125" style="1" customWidth="1"/>
    <col min="4370" max="4370" width="9.140625" style="1"/>
    <col min="4371" max="4371" width="11" style="1" customWidth="1"/>
    <col min="4372" max="4609" width="9.140625" style="1"/>
    <col min="4610" max="4610" width="50.28515625" style="1" customWidth="1"/>
    <col min="4611" max="4611" width="9.140625" style="1"/>
    <col min="4612" max="4612" width="20.42578125" style="1" customWidth="1"/>
    <col min="4613" max="4613" width="79.85546875" style="1" customWidth="1"/>
    <col min="4614" max="4617" width="9.140625" style="1"/>
    <col min="4618" max="4618" width="20.28515625" style="1" customWidth="1"/>
    <col min="4619" max="4624" width="9.140625" style="1"/>
    <col min="4625" max="4625" width="11.42578125" style="1" customWidth="1"/>
    <col min="4626" max="4626" width="9.140625" style="1"/>
    <col min="4627" max="4627" width="11" style="1" customWidth="1"/>
    <col min="4628" max="4865" width="9.140625" style="1"/>
    <col min="4866" max="4866" width="50.28515625" style="1" customWidth="1"/>
    <col min="4867" max="4867" width="9.140625" style="1"/>
    <col min="4868" max="4868" width="20.42578125" style="1" customWidth="1"/>
    <col min="4869" max="4869" width="79.85546875" style="1" customWidth="1"/>
    <col min="4870" max="4873" width="9.140625" style="1"/>
    <col min="4874" max="4874" width="20.28515625" style="1" customWidth="1"/>
    <col min="4875" max="4880" width="9.140625" style="1"/>
    <col min="4881" max="4881" width="11.42578125" style="1" customWidth="1"/>
    <col min="4882" max="4882" width="9.140625" style="1"/>
    <col min="4883" max="4883" width="11" style="1" customWidth="1"/>
    <col min="4884" max="5121" width="9.140625" style="1"/>
    <col min="5122" max="5122" width="50.28515625" style="1" customWidth="1"/>
    <col min="5123" max="5123" width="9.140625" style="1"/>
    <col min="5124" max="5124" width="20.42578125" style="1" customWidth="1"/>
    <col min="5125" max="5125" width="79.85546875" style="1" customWidth="1"/>
    <col min="5126" max="5129" width="9.140625" style="1"/>
    <col min="5130" max="5130" width="20.28515625" style="1" customWidth="1"/>
    <col min="5131" max="5136" width="9.140625" style="1"/>
    <col min="5137" max="5137" width="11.42578125" style="1" customWidth="1"/>
    <col min="5138" max="5138" width="9.140625" style="1"/>
    <col min="5139" max="5139" width="11" style="1" customWidth="1"/>
    <col min="5140" max="5377" width="9.140625" style="1"/>
    <col min="5378" max="5378" width="50.28515625" style="1" customWidth="1"/>
    <col min="5379" max="5379" width="9.140625" style="1"/>
    <col min="5380" max="5380" width="20.42578125" style="1" customWidth="1"/>
    <col min="5381" max="5381" width="79.85546875" style="1" customWidth="1"/>
    <col min="5382" max="5385" width="9.140625" style="1"/>
    <col min="5386" max="5386" width="20.28515625" style="1" customWidth="1"/>
    <col min="5387" max="5392" width="9.140625" style="1"/>
    <col min="5393" max="5393" width="11.42578125" style="1" customWidth="1"/>
    <col min="5394" max="5394" width="9.140625" style="1"/>
    <col min="5395" max="5395" width="11" style="1" customWidth="1"/>
    <col min="5396" max="5633" width="9.140625" style="1"/>
    <col min="5634" max="5634" width="50.28515625" style="1" customWidth="1"/>
    <col min="5635" max="5635" width="9.140625" style="1"/>
    <col min="5636" max="5636" width="20.42578125" style="1" customWidth="1"/>
    <col min="5637" max="5637" width="79.85546875" style="1" customWidth="1"/>
    <col min="5638" max="5641" width="9.140625" style="1"/>
    <col min="5642" max="5642" width="20.28515625" style="1" customWidth="1"/>
    <col min="5643" max="5648" width="9.140625" style="1"/>
    <col min="5649" max="5649" width="11.42578125" style="1" customWidth="1"/>
    <col min="5650" max="5650" width="9.140625" style="1"/>
    <col min="5651" max="5651" width="11" style="1" customWidth="1"/>
    <col min="5652" max="5889" width="9.140625" style="1"/>
    <col min="5890" max="5890" width="50.28515625" style="1" customWidth="1"/>
    <col min="5891" max="5891" width="9.140625" style="1"/>
    <col min="5892" max="5892" width="20.42578125" style="1" customWidth="1"/>
    <col min="5893" max="5893" width="79.85546875" style="1" customWidth="1"/>
    <col min="5894" max="5897" width="9.140625" style="1"/>
    <col min="5898" max="5898" width="20.28515625" style="1" customWidth="1"/>
    <col min="5899" max="5904" width="9.140625" style="1"/>
    <col min="5905" max="5905" width="11.42578125" style="1" customWidth="1"/>
    <col min="5906" max="5906" width="9.140625" style="1"/>
    <col min="5907" max="5907" width="11" style="1" customWidth="1"/>
    <col min="5908" max="6145" width="9.140625" style="1"/>
    <col min="6146" max="6146" width="50.28515625" style="1" customWidth="1"/>
    <col min="6147" max="6147" width="9.140625" style="1"/>
    <col min="6148" max="6148" width="20.42578125" style="1" customWidth="1"/>
    <col min="6149" max="6149" width="79.85546875" style="1" customWidth="1"/>
    <col min="6150" max="6153" width="9.140625" style="1"/>
    <col min="6154" max="6154" width="20.28515625" style="1" customWidth="1"/>
    <col min="6155" max="6160" width="9.140625" style="1"/>
    <col min="6161" max="6161" width="11.42578125" style="1" customWidth="1"/>
    <col min="6162" max="6162" width="9.140625" style="1"/>
    <col min="6163" max="6163" width="11" style="1" customWidth="1"/>
    <col min="6164" max="6401" width="9.140625" style="1"/>
    <col min="6402" max="6402" width="50.28515625" style="1" customWidth="1"/>
    <col min="6403" max="6403" width="9.140625" style="1"/>
    <col min="6404" max="6404" width="20.42578125" style="1" customWidth="1"/>
    <col min="6405" max="6405" width="79.85546875" style="1" customWidth="1"/>
    <col min="6406" max="6409" width="9.140625" style="1"/>
    <col min="6410" max="6410" width="20.28515625" style="1" customWidth="1"/>
    <col min="6411" max="6416" width="9.140625" style="1"/>
    <col min="6417" max="6417" width="11.42578125" style="1" customWidth="1"/>
    <col min="6418" max="6418" width="9.140625" style="1"/>
    <col min="6419" max="6419" width="11" style="1" customWidth="1"/>
    <col min="6420" max="6657" width="9.140625" style="1"/>
    <col min="6658" max="6658" width="50.28515625" style="1" customWidth="1"/>
    <col min="6659" max="6659" width="9.140625" style="1"/>
    <col min="6660" max="6660" width="20.42578125" style="1" customWidth="1"/>
    <col min="6661" max="6661" width="79.85546875" style="1" customWidth="1"/>
    <col min="6662" max="6665" width="9.140625" style="1"/>
    <col min="6666" max="6666" width="20.28515625" style="1" customWidth="1"/>
    <col min="6667" max="6672" width="9.140625" style="1"/>
    <col min="6673" max="6673" width="11.42578125" style="1" customWidth="1"/>
    <col min="6674" max="6674" width="9.140625" style="1"/>
    <col min="6675" max="6675" width="11" style="1" customWidth="1"/>
    <col min="6676" max="6913" width="9.140625" style="1"/>
    <col min="6914" max="6914" width="50.28515625" style="1" customWidth="1"/>
    <col min="6915" max="6915" width="9.140625" style="1"/>
    <col min="6916" max="6916" width="20.42578125" style="1" customWidth="1"/>
    <col min="6917" max="6917" width="79.85546875" style="1" customWidth="1"/>
    <col min="6918" max="6921" width="9.140625" style="1"/>
    <col min="6922" max="6922" width="20.28515625" style="1" customWidth="1"/>
    <col min="6923" max="6928" width="9.140625" style="1"/>
    <col min="6929" max="6929" width="11.42578125" style="1" customWidth="1"/>
    <col min="6930" max="6930" width="9.140625" style="1"/>
    <col min="6931" max="6931" width="11" style="1" customWidth="1"/>
    <col min="6932" max="7169" width="9.140625" style="1"/>
    <col min="7170" max="7170" width="50.28515625" style="1" customWidth="1"/>
    <col min="7171" max="7171" width="9.140625" style="1"/>
    <col min="7172" max="7172" width="20.42578125" style="1" customWidth="1"/>
    <col min="7173" max="7173" width="79.85546875" style="1" customWidth="1"/>
    <col min="7174" max="7177" width="9.140625" style="1"/>
    <col min="7178" max="7178" width="20.28515625" style="1" customWidth="1"/>
    <col min="7179" max="7184" width="9.140625" style="1"/>
    <col min="7185" max="7185" width="11.42578125" style="1" customWidth="1"/>
    <col min="7186" max="7186" width="9.140625" style="1"/>
    <col min="7187" max="7187" width="11" style="1" customWidth="1"/>
    <col min="7188" max="7425" width="9.140625" style="1"/>
    <col min="7426" max="7426" width="50.28515625" style="1" customWidth="1"/>
    <col min="7427" max="7427" width="9.140625" style="1"/>
    <col min="7428" max="7428" width="20.42578125" style="1" customWidth="1"/>
    <col min="7429" max="7429" width="79.85546875" style="1" customWidth="1"/>
    <col min="7430" max="7433" width="9.140625" style="1"/>
    <col min="7434" max="7434" width="20.28515625" style="1" customWidth="1"/>
    <col min="7435" max="7440" width="9.140625" style="1"/>
    <col min="7441" max="7441" width="11.42578125" style="1" customWidth="1"/>
    <col min="7442" max="7442" width="9.140625" style="1"/>
    <col min="7443" max="7443" width="11" style="1" customWidth="1"/>
    <col min="7444" max="7681" width="9.140625" style="1"/>
    <col min="7682" max="7682" width="50.28515625" style="1" customWidth="1"/>
    <col min="7683" max="7683" width="9.140625" style="1"/>
    <col min="7684" max="7684" width="20.42578125" style="1" customWidth="1"/>
    <col min="7685" max="7685" width="79.85546875" style="1" customWidth="1"/>
    <col min="7686" max="7689" width="9.140625" style="1"/>
    <col min="7690" max="7690" width="20.28515625" style="1" customWidth="1"/>
    <col min="7691" max="7696" width="9.140625" style="1"/>
    <col min="7697" max="7697" width="11.42578125" style="1" customWidth="1"/>
    <col min="7698" max="7698" width="9.140625" style="1"/>
    <col min="7699" max="7699" width="11" style="1" customWidth="1"/>
    <col min="7700" max="7937" width="9.140625" style="1"/>
    <col min="7938" max="7938" width="50.28515625" style="1" customWidth="1"/>
    <col min="7939" max="7939" width="9.140625" style="1"/>
    <col min="7940" max="7940" width="20.42578125" style="1" customWidth="1"/>
    <col min="7941" max="7941" width="79.85546875" style="1" customWidth="1"/>
    <col min="7942" max="7945" width="9.140625" style="1"/>
    <col min="7946" max="7946" width="20.28515625" style="1" customWidth="1"/>
    <col min="7947" max="7952" width="9.140625" style="1"/>
    <col min="7953" max="7953" width="11.42578125" style="1" customWidth="1"/>
    <col min="7954" max="7954" width="9.140625" style="1"/>
    <col min="7955" max="7955" width="11" style="1" customWidth="1"/>
    <col min="7956" max="8193" width="9.140625" style="1"/>
    <col min="8194" max="8194" width="50.28515625" style="1" customWidth="1"/>
    <col min="8195" max="8195" width="9.140625" style="1"/>
    <col min="8196" max="8196" width="20.42578125" style="1" customWidth="1"/>
    <col min="8197" max="8197" width="79.85546875" style="1" customWidth="1"/>
    <col min="8198" max="8201" width="9.140625" style="1"/>
    <col min="8202" max="8202" width="20.28515625" style="1" customWidth="1"/>
    <col min="8203" max="8208" width="9.140625" style="1"/>
    <col min="8209" max="8209" width="11.42578125" style="1" customWidth="1"/>
    <col min="8210" max="8210" width="9.140625" style="1"/>
    <col min="8211" max="8211" width="11" style="1" customWidth="1"/>
    <col min="8212" max="8449" width="9.140625" style="1"/>
    <col min="8450" max="8450" width="50.28515625" style="1" customWidth="1"/>
    <col min="8451" max="8451" width="9.140625" style="1"/>
    <col min="8452" max="8452" width="20.42578125" style="1" customWidth="1"/>
    <col min="8453" max="8453" width="79.85546875" style="1" customWidth="1"/>
    <col min="8454" max="8457" width="9.140625" style="1"/>
    <col min="8458" max="8458" width="20.28515625" style="1" customWidth="1"/>
    <col min="8459" max="8464" width="9.140625" style="1"/>
    <col min="8465" max="8465" width="11.42578125" style="1" customWidth="1"/>
    <col min="8466" max="8466" width="9.140625" style="1"/>
    <col min="8467" max="8467" width="11" style="1" customWidth="1"/>
    <col min="8468" max="8705" width="9.140625" style="1"/>
    <col min="8706" max="8706" width="50.28515625" style="1" customWidth="1"/>
    <col min="8707" max="8707" width="9.140625" style="1"/>
    <col min="8708" max="8708" width="20.42578125" style="1" customWidth="1"/>
    <col min="8709" max="8709" width="79.85546875" style="1" customWidth="1"/>
    <col min="8710" max="8713" width="9.140625" style="1"/>
    <col min="8714" max="8714" width="20.28515625" style="1" customWidth="1"/>
    <col min="8715" max="8720" width="9.140625" style="1"/>
    <col min="8721" max="8721" width="11.42578125" style="1" customWidth="1"/>
    <col min="8722" max="8722" width="9.140625" style="1"/>
    <col min="8723" max="8723" width="11" style="1" customWidth="1"/>
    <col min="8724" max="8961" width="9.140625" style="1"/>
    <col min="8962" max="8962" width="50.28515625" style="1" customWidth="1"/>
    <col min="8963" max="8963" width="9.140625" style="1"/>
    <col min="8964" max="8964" width="20.42578125" style="1" customWidth="1"/>
    <col min="8965" max="8965" width="79.85546875" style="1" customWidth="1"/>
    <col min="8966" max="8969" width="9.140625" style="1"/>
    <col min="8970" max="8970" width="20.28515625" style="1" customWidth="1"/>
    <col min="8971" max="8976" width="9.140625" style="1"/>
    <col min="8977" max="8977" width="11.42578125" style="1" customWidth="1"/>
    <col min="8978" max="8978" width="9.140625" style="1"/>
    <col min="8979" max="8979" width="11" style="1" customWidth="1"/>
    <col min="8980" max="9217" width="9.140625" style="1"/>
    <col min="9218" max="9218" width="50.28515625" style="1" customWidth="1"/>
    <col min="9219" max="9219" width="9.140625" style="1"/>
    <col min="9220" max="9220" width="20.42578125" style="1" customWidth="1"/>
    <col min="9221" max="9221" width="79.85546875" style="1" customWidth="1"/>
    <col min="9222" max="9225" width="9.140625" style="1"/>
    <col min="9226" max="9226" width="20.28515625" style="1" customWidth="1"/>
    <col min="9227" max="9232" width="9.140625" style="1"/>
    <col min="9233" max="9233" width="11.42578125" style="1" customWidth="1"/>
    <col min="9234" max="9234" width="9.140625" style="1"/>
    <col min="9235" max="9235" width="11" style="1" customWidth="1"/>
    <col min="9236" max="9473" width="9.140625" style="1"/>
    <col min="9474" max="9474" width="50.28515625" style="1" customWidth="1"/>
    <col min="9475" max="9475" width="9.140625" style="1"/>
    <col min="9476" max="9476" width="20.42578125" style="1" customWidth="1"/>
    <col min="9477" max="9477" width="79.85546875" style="1" customWidth="1"/>
    <col min="9478" max="9481" width="9.140625" style="1"/>
    <col min="9482" max="9482" width="20.28515625" style="1" customWidth="1"/>
    <col min="9483" max="9488" width="9.140625" style="1"/>
    <col min="9489" max="9489" width="11.42578125" style="1" customWidth="1"/>
    <col min="9490" max="9490" width="9.140625" style="1"/>
    <col min="9491" max="9491" width="11" style="1" customWidth="1"/>
    <col min="9492" max="9729" width="9.140625" style="1"/>
    <col min="9730" max="9730" width="50.28515625" style="1" customWidth="1"/>
    <col min="9731" max="9731" width="9.140625" style="1"/>
    <col min="9732" max="9732" width="20.42578125" style="1" customWidth="1"/>
    <col min="9733" max="9733" width="79.85546875" style="1" customWidth="1"/>
    <col min="9734" max="9737" width="9.140625" style="1"/>
    <col min="9738" max="9738" width="20.28515625" style="1" customWidth="1"/>
    <col min="9739" max="9744" width="9.140625" style="1"/>
    <col min="9745" max="9745" width="11.42578125" style="1" customWidth="1"/>
    <col min="9746" max="9746" width="9.140625" style="1"/>
    <col min="9747" max="9747" width="11" style="1" customWidth="1"/>
    <col min="9748" max="9985" width="9.140625" style="1"/>
    <col min="9986" max="9986" width="50.28515625" style="1" customWidth="1"/>
    <col min="9987" max="9987" width="9.140625" style="1"/>
    <col min="9988" max="9988" width="20.42578125" style="1" customWidth="1"/>
    <col min="9989" max="9989" width="79.85546875" style="1" customWidth="1"/>
    <col min="9990" max="9993" width="9.140625" style="1"/>
    <col min="9994" max="9994" width="20.28515625" style="1" customWidth="1"/>
    <col min="9995" max="10000" width="9.140625" style="1"/>
    <col min="10001" max="10001" width="11.42578125" style="1" customWidth="1"/>
    <col min="10002" max="10002" width="9.140625" style="1"/>
    <col min="10003" max="10003" width="11" style="1" customWidth="1"/>
    <col min="10004" max="10241" width="9.140625" style="1"/>
    <col min="10242" max="10242" width="50.28515625" style="1" customWidth="1"/>
    <col min="10243" max="10243" width="9.140625" style="1"/>
    <col min="10244" max="10244" width="20.42578125" style="1" customWidth="1"/>
    <col min="10245" max="10245" width="79.85546875" style="1" customWidth="1"/>
    <col min="10246" max="10249" width="9.140625" style="1"/>
    <col min="10250" max="10250" width="20.28515625" style="1" customWidth="1"/>
    <col min="10251" max="10256" width="9.140625" style="1"/>
    <col min="10257" max="10257" width="11.42578125" style="1" customWidth="1"/>
    <col min="10258" max="10258" width="9.140625" style="1"/>
    <col min="10259" max="10259" width="11" style="1" customWidth="1"/>
    <col min="10260" max="10497" width="9.140625" style="1"/>
    <col min="10498" max="10498" width="50.28515625" style="1" customWidth="1"/>
    <col min="10499" max="10499" width="9.140625" style="1"/>
    <col min="10500" max="10500" width="20.42578125" style="1" customWidth="1"/>
    <col min="10501" max="10501" width="79.85546875" style="1" customWidth="1"/>
    <col min="10502" max="10505" width="9.140625" style="1"/>
    <col min="10506" max="10506" width="20.28515625" style="1" customWidth="1"/>
    <col min="10507" max="10512" width="9.140625" style="1"/>
    <col min="10513" max="10513" width="11.42578125" style="1" customWidth="1"/>
    <col min="10514" max="10514" width="9.140625" style="1"/>
    <col min="10515" max="10515" width="11" style="1" customWidth="1"/>
    <col min="10516" max="10753" width="9.140625" style="1"/>
    <col min="10754" max="10754" width="50.28515625" style="1" customWidth="1"/>
    <col min="10755" max="10755" width="9.140625" style="1"/>
    <col min="10756" max="10756" width="20.42578125" style="1" customWidth="1"/>
    <col min="10757" max="10757" width="79.85546875" style="1" customWidth="1"/>
    <col min="10758" max="10761" width="9.140625" style="1"/>
    <col min="10762" max="10762" width="20.28515625" style="1" customWidth="1"/>
    <col min="10763" max="10768" width="9.140625" style="1"/>
    <col min="10769" max="10769" width="11.42578125" style="1" customWidth="1"/>
    <col min="10770" max="10770" width="9.140625" style="1"/>
    <col min="10771" max="10771" width="11" style="1" customWidth="1"/>
    <col min="10772" max="11009" width="9.140625" style="1"/>
    <col min="11010" max="11010" width="50.28515625" style="1" customWidth="1"/>
    <col min="11011" max="11011" width="9.140625" style="1"/>
    <col min="11012" max="11012" width="20.42578125" style="1" customWidth="1"/>
    <col min="11013" max="11013" width="79.85546875" style="1" customWidth="1"/>
    <col min="11014" max="11017" width="9.140625" style="1"/>
    <col min="11018" max="11018" width="20.28515625" style="1" customWidth="1"/>
    <col min="11019" max="11024" width="9.140625" style="1"/>
    <col min="11025" max="11025" width="11.42578125" style="1" customWidth="1"/>
    <col min="11026" max="11026" width="9.140625" style="1"/>
    <col min="11027" max="11027" width="11" style="1" customWidth="1"/>
    <col min="11028" max="11265" width="9.140625" style="1"/>
    <col min="11266" max="11266" width="50.28515625" style="1" customWidth="1"/>
    <col min="11267" max="11267" width="9.140625" style="1"/>
    <col min="11268" max="11268" width="20.42578125" style="1" customWidth="1"/>
    <col min="11269" max="11269" width="79.85546875" style="1" customWidth="1"/>
    <col min="11270" max="11273" width="9.140625" style="1"/>
    <col min="11274" max="11274" width="20.28515625" style="1" customWidth="1"/>
    <col min="11275" max="11280" width="9.140625" style="1"/>
    <col min="11281" max="11281" width="11.42578125" style="1" customWidth="1"/>
    <col min="11282" max="11282" width="9.140625" style="1"/>
    <col min="11283" max="11283" width="11" style="1" customWidth="1"/>
    <col min="11284" max="11521" width="9.140625" style="1"/>
    <col min="11522" max="11522" width="50.28515625" style="1" customWidth="1"/>
    <col min="11523" max="11523" width="9.140625" style="1"/>
    <col min="11524" max="11524" width="20.42578125" style="1" customWidth="1"/>
    <col min="11525" max="11525" width="79.85546875" style="1" customWidth="1"/>
    <col min="11526" max="11529" width="9.140625" style="1"/>
    <col min="11530" max="11530" width="20.28515625" style="1" customWidth="1"/>
    <col min="11531" max="11536" width="9.140625" style="1"/>
    <col min="11537" max="11537" width="11.42578125" style="1" customWidth="1"/>
    <col min="11538" max="11538" width="9.140625" style="1"/>
    <col min="11539" max="11539" width="11" style="1" customWidth="1"/>
    <col min="11540" max="11777" width="9.140625" style="1"/>
    <col min="11778" max="11778" width="50.28515625" style="1" customWidth="1"/>
    <col min="11779" max="11779" width="9.140625" style="1"/>
    <col min="11780" max="11780" width="20.42578125" style="1" customWidth="1"/>
    <col min="11781" max="11781" width="79.85546875" style="1" customWidth="1"/>
    <col min="11782" max="11785" width="9.140625" style="1"/>
    <col min="11786" max="11786" width="20.28515625" style="1" customWidth="1"/>
    <col min="11787" max="11792" width="9.140625" style="1"/>
    <col min="11793" max="11793" width="11.42578125" style="1" customWidth="1"/>
    <col min="11794" max="11794" width="9.140625" style="1"/>
    <col min="11795" max="11795" width="11" style="1" customWidth="1"/>
    <col min="11796" max="12033" width="9.140625" style="1"/>
    <col min="12034" max="12034" width="50.28515625" style="1" customWidth="1"/>
    <col min="12035" max="12035" width="9.140625" style="1"/>
    <col min="12036" max="12036" width="20.42578125" style="1" customWidth="1"/>
    <col min="12037" max="12037" width="79.85546875" style="1" customWidth="1"/>
    <col min="12038" max="12041" width="9.140625" style="1"/>
    <col min="12042" max="12042" width="20.28515625" style="1" customWidth="1"/>
    <col min="12043" max="12048" width="9.140625" style="1"/>
    <col min="12049" max="12049" width="11.42578125" style="1" customWidth="1"/>
    <col min="12050" max="12050" width="9.140625" style="1"/>
    <col min="12051" max="12051" width="11" style="1" customWidth="1"/>
    <col min="12052" max="12289" width="9.140625" style="1"/>
    <col min="12290" max="12290" width="50.28515625" style="1" customWidth="1"/>
    <col min="12291" max="12291" width="9.140625" style="1"/>
    <col min="12292" max="12292" width="20.42578125" style="1" customWidth="1"/>
    <col min="12293" max="12293" width="79.85546875" style="1" customWidth="1"/>
    <col min="12294" max="12297" width="9.140625" style="1"/>
    <col min="12298" max="12298" width="20.28515625" style="1" customWidth="1"/>
    <col min="12299" max="12304" width="9.140625" style="1"/>
    <col min="12305" max="12305" width="11.42578125" style="1" customWidth="1"/>
    <col min="12306" max="12306" width="9.140625" style="1"/>
    <col min="12307" max="12307" width="11" style="1" customWidth="1"/>
    <col min="12308" max="12545" width="9.140625" style="1"/>
    <col min="12546" max="12546" width="50.28515625" style="1" customWidth="1"/>
    <col min="12547" max="12547" width="9.140625" style="1"/>
    <col min="12548" max="12548" width="20.42578125" style="1" customWidth="1"/>
    <col min="12549" max="12549" width="79.85546875" style="1" customWidth="1"/>
    <col min="12550" max="12553" width="9.140625" style="1"/>
    <col min="12554" max="12554" width="20.28515625" style="1" customWidth="1"/>
    <col min="12555" max="12560" width="9.140625" style="1"/>
    <col min="12561" max="12561" width="11.42578125" style="1" customWidth="1"/>
    <col min="12562" max="12562" width="9.140625" style="1"/>
    <col min="12563" max="12563" width="11" style="1" customWidth="1"/>
    <col min="12564" max="12801" width="9.140625" style="1"/>
    <col min="12802" max="12802" width="50.28515625" style="1" customWidth="1"/>
    <col min="12803" max="12803" width="9.140625" style="1"/>
    <col min="12804" max="12804" width="20.42578125" style="1" customWidth="1"/>
    <col min="12805" max="12805" width="79.85546875" style="1" customWidth="1"/>
    <col min="12806" max="12809" width="9.140625" style="1"/>
    <col min="12810" max="12810" width="20.28515625" style="1" customWidth="1"/>
    <col min="12811" max="12816" width="9.140625" style="1"/>
    <col min="12817" max="12817" width="11.42578125" style="1" customWidth="1"/>
    <col min="12818" max="12818" width="9.140625" style="1"/>
    <col min="12819" max="12819" width="11" style="1" customWidth="1"/>
    <col min="12820" max="13057" width="9.140625" style="1"/>
    <col min="13058" max="13058" width="50.28515625" style="1" customWidth="1"/>
    <col min="13059" max="13059" width="9.140625" style="1"/>
    <col min="13060" max="13060" width="20.42578125" style="1" customWidth="1"/>
    <col min="13061" max="13061" width="79.85546875" style="1" customWidth="1"/>
    <col min="13062" max="13065" width="9.140625" style="1"/>
    <col min="13066" max="13066" width="20.28515625" style="1" customWidth="1"/>
    <col min="13067" max="13072" width="9.140625" style="1"/>
    <col min="13073" max="13073" width="11.42578125" style="1" customWidth="1"/>
    <col min="13074" max="13074" width="9.140625" style="1"/>
    <col min="13075" max="13075" width="11" style="1" customWidth="1"/>
    <col min="13076" max="13313" width="9.140625" style="1"/>
    <col min="13314" max="13314" width="50.28515625" style="1" customWidth="1"/>
    <col min="13315" max="13315" width="9.140625" style="1"/>
    <col min="13316" max="13316" width="20.42578125" style="1" customWidth="1"/>
    <col min="13317" max="13317" width="79.85546875" style="1" customWidth="1"/>
    <col min="13318" max="13321" width="9.140625" style="1"/>
    <col min="13322" max="13322" width="20.28515625" style="1" customWidth="1"/>
    <col min="13323" max="13328" width="9.140625" style="1"/>
    <col min="13329" max="13329" width="11.42578125" style="1" customWidth="1"/>
    <col min="13330" max="13330" width="9.140625" style="1"/>
    <col min="13331" max="13331" width="11" style="1" customWidth="1"/>
    <col min="13332" max="13569" width="9.140625" style="1"/>
    <col min="13570" max="13570" width="50.28515625" style="1" customWidth="1"/>
    <col min="13571" max="13571" width="9.140625" style="1"/>
    <col min="13572" max="13572" width="20.42578125" style="1" customWidth="1"/>
    <col min="13573" max="13573" width="79.85546875" style="1" customWidth="1"/>
    <col min="13574" max="13577" width="9.140625" style="1"/>
    <col min="13578" max="13578" width="20.28515625" style="1" customWidth="1"/>
    <col min="13579" max="13584" width="9.140625" style="1"/>
    <col min="13585" max="13585" width="11.42578125" style="1" customWidth="1"/>
    <col min="13586" max="13586" width="9.140625" style="1"/>
    <col min="13587" max="13587" width="11" style="1" customWidth="1"/>
    <col min="13588" max="13825" width="9.140625" style="1"/>
    <col min="13826" max="13826" width="50.28515625" style="1" customWidth="1"/>
    <col min="13827" max="13827" width="9.140625" style="1"/>
    <col min="13828" max="13828" width="20.42578125" style="1" customWidth="1"/>
    <col min="13829" max="13829" width="79.85546875" style="1" customWidth="1"/>
    <col min="13830" max="13833" width="9.140625" style="1"/>
    <col min="13834" max="13834" width="20.28515625" style="1" customWidth="1"/>
    <col min="13835" max="13840" width="9.140625" style="1"/>
    <col min="13841" max="13841" width="11.42578125" style="1" customWidth="1"/>
    <col min="13842" max="13842" width="9.140625" style="1"/>
    <col min="13843" max="13843" width="11" style="1" customWidth="1"/>
    <col min="13844" max="14081" width="9.140625" style="1"/>
    <col min="14082" max="14082" width="50.28515625" style="1" customWidth="1"/>
    <col min="14083" max="14083" width="9.140625" style="1"/>
    <col min="14084" max="14084" width="20.42578125" style="1" customWidth="1"/>
    <col min="14085" max="14085" width="79.85546875" style="1" customWidth="1"/>
    <col min="14086" max="14089" width="9.140625" style="1"/>
    <col min="14090" max="14090" width="20.28515625" style="1" customWidth="1"/>
    <col min="14091" max="14096" width="9.140625" style="1"/>
    <col min="14097" max="14097" width="11.42578125" style="1" customWidth="1"/>
    <col min="14098" max="14098" width="9.140625" style="1"/>
    <col min="14099" max="14099" width="11" style="1" customWidth="1"/>
    <col min="14100" max="14337" width="9.140625" style="1"/>
    <col min="14338" max="14338" width="50.28515625" style="1" customWidth="1"/>
    <col min="14339" max="14339" width="9.140625" style="1"/>
    <col min="14340" max="14340" width="20.42578125" style="1" customWidth="1"/>
    <col min="14341" max="14341" width="79.85546875" style="1" customWidth="1"/>
    <col min="14342" max="14345" width="9.140625" style="1"/>
    <col min="14346" max="14346" width="20.28515625" style="1" customWidth="1"/>
    <col min="14347" max="14352" width="9.140625" style="1"/>
    <col min="14353" max="14353" width="11.42578125" style="1" customWidth="1"/>
    <col min="14354" max="14354" width="9.140625" style="1"/>
    <col min="14355" max="14355" width="11" style="1" customWidth="1"/>
    <col min="14356" max="14593" width="9.140625" style="1"/>
    <col min="14594" max="14594" width="50.28515625" style="1" customWidth="1"/>
    <col min="14595" max="14595" width="9.140625" style="1"/>
    <col min="14596" max="14596" width="20.42578125" style="1" customWidth="1"/>
    <col min="14597" max="14597" width="79.85546875" style="1" customWidth="1"/>
    <col min="14598" max="14601" width="9.140625" style="1"/>
    <col min="14602" max="14602" width="20.28515625" style="1" customWidth="1"/>
    <col min="14603" max="14608" width="9.140625" style="1"/>
    <col min="14609" max="14609" width="11.42578125" style="1" customWidth="1"/>
    <col min="14610" max="14610" width="9.140625" style="1"/>
    <col min="14611" max="14611" width="11" style="1" customWidth="1"/>
    <col min="14612" max="14849" width="9.140625" style="1"/>
    <col min="14850" max="14850" width="50.28515625" style="1" customWidth="1"/>
    <col min="14851" max="14851" width="9.140625" style="1"/>
    <col min="14852" max="14852" width="20.42578125" style="1" customWidth="1"/>
    <col min="14853" max="14853" width="79.85546875" style="1" customWidth="1"/>
    <col min="14854" max="14857" width="9.140625" style="1"/>
    <col min="14858" max="14858" width="20.28515625" style="1" customWidth="1"/>
    <col min="14859" max="14864" width="9.140625" style="1"/>
    <col min="14865" max="14865" width="11.42578125" style="1" customWidth="1"/>
    <col min="14866" max="14866" width="9.140625" style="1"/>
    <col min="14867" max="14867" width="11" style="1" customWidth="1"/>
    <col min="14868" max="15105" width="9.140625" style="1"/>
    <col min="15106" max="15106" width="50.28515625" style="1" customWidth="1"/>
    <col min="15107" max="15107" width="9.140625" style="1"/>
    <col min="15108" max="15108" width="20.42578125" style="1" customWidth="1"/>
    <col min="15109" max="15109" width="79.85546875" style="1" customWidth="1"/>
    <col min="15110" max="15113" width="9.140625" style="1"/>
    <col min="15114" max="15114" width="20.28515625" style="1" customWidth="1"/>
    <col min="15115" max="15120" width="9.140625" style="1"/>
    <col min="15121" max="15121" width="11.42578125" style="1" customWidth="1"/>
    <col min="15122" max="15122" width="9.140625" style="1"/>
    <col min="15123" max="15123" width="11" style="1" customWidth="1"/>
    <col min="15124" max="15361" width="9.140625" style="1"/>
    <col min="15362" max="15362" width="50.28515625" style="1" customWidth="1"/>
    <col min="15363" max="15363" width="9.140625" style="1"/>
    <col min="15364" max="15364" width="20.42578125" style="1" customWidth="1"/>
    <col min="15365" max="15365" width="79.85546875" style="1" customWidth="1"/>
    <col min="15366" max="15369" width="9.140625" style="1"/>
    <col min="15370" max="15370" width="20.28515625" style="1" customWidth="1"/>
    <col min="15371" max="15376" width="9.140625" style="1"/>
    <col min="15377" max="15377" width="11.42578125" style="1" customWidth="1"/>
    <col min="15378" max="15378" width="9.140625" style="1"/>
    <col min="15379" max="15379" width="11" style="1" customWidth="1"/>
    <col min="15380" max="15617" width="9.140625" style="1"/>
    <col min="15618" max="15618" width="50.28515625" style="1" customWidth="1"/>
    <col min="15619" max="15619" width="9.140625" style="1"/>
    <col min="15620" max="15620" width="20.42578125" style="1" customWidth="1"/>
    <col min="15621" max="15621" width="79.85546875" style="1" customWidth="1"/>
    <col min="15622" max="15625" width="9.140625" style="1"/>
    <col min="15626" max="15626" width="20.28515625" style="1" customWidth="1"/>
    <col min="15627" max="15632" width="9.140625" style="1"/>
    <col min="15633" max="15633" width="11.42578125" style="1" customWidth="1"/>
    <col min="15634" max="15634" width="9.140625" style="1"/>
    <col min="15635" max="15635" width="11" style="1" customWidth="1"/>
    <col min="15636" max="15873" width="9.140625" style="1"/>
    <col min="15874" max="15874" width="50.28515625" style="1" customWidth="1"/>
    <col min="15875" max="15875" width="9.140625" style="1"/>
    <col min="15876" max="15876" width="20.42578125" style="1" customWidth="1"/>
    <col min="15877" max="15877" width="79.85546875" style="1" customWidth="1"/>
    <col min="15878" max="15881" width="9.140625" style="1"/>
    <col min="15882" max="15882" width="20.28515625" style="1" customWidth="1"/>
    <col min="15883" max="15888" width="9.140625" style="1"/>
    <col min="15889" max="15889" width="11.42578125" style="1" customWidth="1"/>
    <col min="15890" max="15890" width="9.140625" style="1"/>
    <col min="15891" max="15891" width="11" style="1" customWidth="1"/>
    <col min="15892" max="16129" width="9.140625" style="1"/>
    <col min="16130" max="16130" width="50.28515625" style="1" customWidth="1"/>
    <col min="16131" max="16131" width="9.140625" style="1"/>
    <col min="16132" max="16132" width="20.42578125" style="1" customWidth="1"/>
    <col min="16133" max="16133" width="79.85546875" style="1" customWidth="1"/>
    <col min="16134" max="16137" width="9.140625" style="1"/>
    <col min="16138" max="16138" width="20.28515625" style="1" customWidth="1"/>
    <col min="16139" max="16144" width="9.140625" style="1"/>
    <col min="16145" max="16145" width="11.42578125" style="1" customWidth="1"/>
    <col min="16146" max="16146" width="9.140625" style="1"/>
    <col min="16147" max="16147" width="11" style="1" customWidth="1"/>
    <col min="16148" max="16384" width="9.140625" style="1"/>
  </cols>
  <sheetData>
    <row r="1" spans="1:23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25">
      <c r="A2" s="47" t="s">
        <v>1</v>
      </c>
      <c r="B2" s="47"/>
      <c r="C2" s="47" t="s">
        <v>2</v>
      </c>
      <c r="D2" s="47"/>
      <c r="E2" s="47"/>
      <c r="F2" s="47" t="s">
        <v>3</v>
      </c>
      <c r="G2" s="47"/>
      <c r="H2" s="47"/>
      <c r="I2" s="47"/>
      <c r="J2" s="47"/>
      <c r="K2" s="47"/>
      <c r="L2" s="47"/>
      <c r="M2" s="47"/>
      <c r="N2" s="47" t="s">
        <v>4</v>
      </c>
      <c r="O2" s="47"/>
      <c r="P2" s="47"/>
      <c r="Q2" s="47" t="s">
        <v>5</v>
      </c>
      <c r="R2" s="47"/>
      <c r="S2" s="47"/>
      <c r="T2" s="47"/>
      <c r="U2" s="47"/>
      <c r="V2" s="50" t="s">
        <v>6</v>
      </c>
      <c r="W2" s="47" t="s">
        <v>7</v>
      </c>
    </row>
    <row r="3" spans="1:23" x14ac:dyDescent="0.25">
      <c r="A3" s="47" t="s">
        <v>8</v>
      </c>
      <c r="B3" s="47" t="s">
        <v>9</v>
      </c>
      <c r="C3" s="52" t="s">
        <v>10</v>
      </c>
      <c r="D3" s="52" t="s">
        <v>11</v>
      </c>
      <c r="E3" s="52" t="s">
        <v>12</v>
      </c>
      <c r="F3" s="52" t="s">
        <v>13</v>
      </c>
      <c r="G3" s="52" t="s">
        <v>14</v>
      </c>
      <c r="H3" s="47" t="s">
        <v>15</v>
      </c>
      <c r="I3" s="47"/>
      <c r="J3" s="44" t="s">
        <v>16</v>
      </c>
      <c r="K3" s="44"/>
      <c r="L3" s="47" t="s">
        <v>17</v>
      </c>
      <c r="M3" s="47" t="s">
        <v>18</v>
      </c>
      <c r="N3" s="44" t="s">
        <v>19</v>
      </c>
      <c r="O3" s="44" t="s">
        <v>20</v>
      </c>
      <c r="P3" s="44" t="s">
        <v>21</v>
      </c>
      <c r="Q3" s="44" t="s">
        <v>22</v>
      </c>
      <c r="R3" s="44"/>
      <c r="S3" s="44" t="s">
        <v>23</v>
      </c>
      <c r="T3" s="44"/>
      <c r="U3" s="45" t="s">
        <v>24</v>
      </c>
      <c r="V3" s="50"/>
      <c r="W3" s="47"/>
    </row>
    <row r="4" spans="1:23" ht="30" x14ac:dyDescent="0.25">
      <c r="A4" s="48"/>
      <c r="B4" s="48"/>
      <c r="C4" s="53"/>
      <c r="D4" s="53"/>
      <c r="E4" s="53"/>
      <c r="F4" s="53"/>
      <c r="G4" s="53"/>
      <c r="H4" s="40" t="s">
        <v>25</v>
      </c>
      <c r="I4" s="40" t="s">
        <v>26</v>
      </c>
      <c r="J4" s="41" t="s">
        <v>25</v>
      </c>
      <c r="K4" s="4" t="s">
        <v>27</v>
      </c>
      <c r="L4" s="48"/>
      <c r="M4" s="48"/>
      <c r="N4" s="49"/>
      <c r="O4" s="49"/>
      <c r="P4" s="49"/>
      <c r="Q4" s="40" t="s">
        <v>105</v>
      </c>
      <c r="R4" s="42" t="s">
        <v>29</v>
      </c>
      <c r="S4" s="6" t="s">
        <v>105</v>
      </c>
      <c r="T4" s="42" t="s">
        <v>29</v>
      </c>
      <c r="U4" s="46"/>
      <c r="V4" s="51"/>
      <c r="W4" s="48"/>
    </row>
    <row r="5" spans="1:23" ht="30" x14ac:dyDescent="0.25">
      <c r="A5" s="8">
        <v>560800</v>
      </c>
      <c r="B5" s="8">
        <v>560801</v>
      </c>
      <c r="C5" s="9" t="s">
        <v>79</v>
      </c>
      <c r="D5" s="10" t="s">
        <v>81</v>
      </c>
      <c r="E5" s="13" t="s">
        <v>42</v>
      </c>
      <c r="F5" s="35" t="s">
        <v>125</v>
      </c>
      <c r="G5" s="26" t="s">
        <v>53</v>
      </c>
      <c r="H5" s="16" t="s">
        <v>34</v>
      </c>
      <c r="I5" s="16" t="s">
        <v>35</v>
      </c>
      <c r="J5" s="16" t="s">
        <v>34</v>
      </c>
      <c r="K5" s="37" t="s">
        <v>82</v>
      </c>
      <c r="L5" s="22">
        <v>44440</v>
      </c>
      <c r="M5" s="22">
        <v>44441</v>
      </c>
      <c r="N5" s="11"/>
      <c r="O5" s="12"/>
      <c r="P5" s="12"/>
      <c r="Q5" s="20">
        <v>1</v>
      </c>
      <c r="R5" s="24">
        <v>54.01</v>
      </c>
      <c r="S5" s="20"/>
      <c r="T5" s="24"/>
      <c r="U5" s="24">
        <f t="shared" ref="U5:U12" si="0">(Q5*R5)+(S5*T5)</f>
        <v>54.01</v>
      </c>
      <c r="V5" s="25">
        <f t="shared" ref="V5:V34" si="1">P5+U5</f>
        <v>54.01</v>
      </c>
      <c r="W5" s="12"/>
    </row>
    <row r="6" spans="1:23" ht="45" x14ac:dyDescent="0.25">
      <c r="A6" s="8">
        <v>560800</v>
      </c>
      <c r="B6" s="8">
        <v>560801</v>
      </c>
      <c r="C6" s="9" t="s">
        <v>48</v>
      </c>
      <c r="D6" s="10" t="s">
        <v>49</v>
      </c>
      <c r="E6" s="13" t="s">
        <v>102</v>
      </c>
      <c r="F6" s="14" t="s">
        <v>124</v>
      </c>
      <c r="G6" s="26" t="s">
        <v>56</v>
      </c>
      <c r="H6" s="16" t="s">
        <v>34</v>
      </c>
      <c r="I6" s="16" t="s">
        <v>35</v>
      </c>
      <c r="J6" s="16" t="s">
        <v>34</v>
      </c>
      <c r="K6" s="37" t="s">
        <v>103</v>
      </c>
      <c r="L6" s="22">
        <v>44442</v>
      </c>
      <c r="M6" s="22">
        <v>44443</v>
      </c>
      <c r="N6" s="11"/>
      <c r="O6" s="12"/>
      <c r="P6" s="12"/>
      <c r="Q6" s="20">
        <v>1</v>
      </c>
      <c r="R6" s="24">
        <v>54.01</v>
      </c>
      <c r="S6" s="20">
        <v>1</v>
      </c>
      <c r="T6" s="24">
        <v>17.52</v>
      </c>
      <c r="U6" s="24">
        <f t="shared" si="0"/>
        <v>71.53</v>
      </c>
      <c r="V6" s="25">
        <f t="shared" si="1"/>
        <v>71.53</v>
      </c>
      <c r="W6" s="12"/>
    </row>
    <row r="7" spans="1:23" ht="45" x14ac:dyDescent="0.25">
      <c r="A7" s="8">
        <v>560800</v>
      </c>
      <c r="B7" s="8">
        <v>560801</v>
      </c>
      <c r="C7" s="9" t="s">
        <v>46</v>
      </c>
      <c r="D7" s="10" t="s">
        <v>47</v>
      </c>
      <c r="E7" s="13" t="s">
        <v>104</v>
      </c>
      <c r="F7" s="14" t="s">
        <v>124</v>
      </c>
      <c r="G7" s="26" t="s">
        <v>56</v>
      </c>
      <c r="H7" s="16" t="s">
        <v>34</v>
      </c>
      <c r="I7" s="16" t="s">
        <v>35</v>
      </c>
      <c r="J7" s="16" t="s">
        <v>34</v>
      </c>
      <c r="K7" s="37" t="s">
        <v>103</v>
      </c>
      <c r="L7" s="22">
        <v>44442</v>
      </c>
      <c r="M7" s="22">
        <v>44443</v>
      </c>
      <c r="N7" s="11"/>
      <c r="O7" s="12"/>
      <c r="P7" s="12"/>
      <c r="Q7" s="20">
        <v>1</v>
      </c>
      <c r="R7" s="24">
        <v>54.01</v>
      </c>
      <c r="S7" s="20">
        <v>1</v>
      </c>
      <c r="T7" s="24">
        <v>17.52</v>
      </c>
      <c r="U7" s="24">
        <f t="shared" si="0"/>
        <v>71.53</v>
      </c>
      <c r="V7" s="25">
        <f t="shared" si="1"/>
        <v>71.53</v>
      </c>
      <c r="W7" s="12"/>
    </row>
    <row r="8" spans="1:23" ht="29.25" customHeight="1" x14ac:dyDescent="0.25">
      <c r="A8" s="8">
        <v>560800</v>
      </c>
      <c r="B8" s="8">
        <v>560801</v>
      </c>
      <c r="C8" s="9" t="s">
        <v>108</v>
      </c>
      <c r="D8" s="10" t="s">
        <v>111</v>
      </c>
      <c r="E8" s="13" t="s">
        <v>109</v>
      </c>
      <c r="F8" s="14" t="s">
        <v>123</v>
      </c>
      <c r="G8" s="26" t="s">
        <v>3</v>
      </c>
      <c r="H8" s="16" t="s">
        <v>34</v>
      </c>
      <c r="I8" s="16" t="s">
        <v>35</v>
      </c>
      <c r="J8" s="16" t="s">
        <v>34</v>
      </c>
      <c r="K8" s="37" t="s">
        <v>110</v>
      </c>
      <c r="L8" s="22">
        <v>44440</v>
      </c>
      <c r="M8" s="22">
        <v>44442</v>
      </c>
      <c r="N8" s="11"/>
      <c r="O8" s="12"/>
      <c r="P8" s="12"/>
      <c r="Q8" s="20">
        <v>2</v>
      </c>
      <c r="R8" s="24">
        <v>54.01</v>
      </c>
      <c r="S8" s="20">
        <v>1</v>
      </c>
      <c r="T8" s="24">
        <v>17.52</v>
      </c>
      <c r="U8" s="24">
        <f t="shared" si="0"/>
        <v>125.53999999999999</v>
      </c>
      <c r="V8" s="25">
        <f t="shared" si="1"/>
        <v>125.53999999999999</v>
      </c>
      <c r="W8" s="12"/>
    </row>
    <row r="9" spans="1:23" ht="30" x14ac:dyDescent="0.25">
      <c r="A9" s="8">
        <v>560800</v>
      </c>
      <c r="B9" s="8">
        <v>560801</v>
      </c>
      <c r="C9" s="9" t="s">
        <v>75</v>
      </c>
      <c r="D9" s="10" t="s">
        <v>76</v>
      </c>
      <c r="E9" s="13" t="s">
        <v>41</v>
      </c>
      <c r="F9" s="14" t="s">
        <v>123</v>
      </c>
      <c r="G9" s="26" t="s">
        <v>3</v>
      </c>
      <c r="H9" s="16" t="s">
        <v>34</v>
      </c>
      <c r="I9" s="16" t="s">
        <v>35</v>
      </c>
      <c r="J9" s="16" t="s">
        <v>34</v>
      </c>
      <c r="K9" s="37" t="s">
        <v>110</v>
      </c>
      <c r="L9" s="22">
        <v>44440</v>
      </c>
      <c r="M9" s="22">
        <v>44442</v>
      </c>
      <c r="N9" s="11"/>
      <c r="O9" s="12"/>
      <c r="P9" s="12"/>
      <c r="Q9" s="20">
        <v>2</v>
      </c>
      <c r="R9" s="24">
        <v>95.97</v>
      </c>
      <c r="S9" s="20">
        <v>1</v>
      </c>
      <c r="T9" s="24">
        <v>28.78</v>
      </c>
      <c r="U9" s="24">
        <f t="shared" si="0"/>
        <v>220.72</v>
      </c>
      <c r="V9" s="25">
        <f t="shared" si="1"/>
        <v>220.72</v>
      </c>
      <c r="W9" s="12"/>
    </row>
    <row r="10" spans="1:23" ht="30" x14ac:dyDescent="0.25">
      <c r="A10" s="8">
        <v>560800</v>
      </c>
      <c r="B10" s="8">
        <v>560801</v>
      </c>
      <c r="C10" s="9" t="s">
        <v>112</v>
      </c>
      <c r="D10" s="54" t="s">
        <v>113</v>
      </c>
      <c r="E10" s="13" t="s">
        <v>114</v>
      </c>
      <c r="F10" s="14" t="s">
        <v>123</v>
      </c>
      <c r="G10" s="26" t="s">
        <v>3</v>
      </c>
      <c r="H10" s="16" t="s">
        <v>34</v>
      </c>
      <c r="I10" s="16" t="s">
        <v>35</v>
      </c>
      <c r="J10" s="16" t="s">
        <v>34</v>
      </c>
      <c r="K10" s="37" t="s">
        <v>110</v>
      </c>
      <c r="L10" s="22">
        <v>44440</v>
      </c>
      <c r="M10" s="22">
        <v>44441</v>
      </c>
      <c r="N10" s="11"/>
      <c r="O10" s="12"/>
      <c r="P10" s="12"/>
      <c r="Q10" s="20">
        <v>1</v>
      </c>
      <c r="R10" s="24">
        <v>54.01</v>
      </c>
      <c r="S10" s="20">
        <v>1</v>
      </c>
      <c r="T10" s="24">
        <v>17.52</v>
      </c>
      <c r="U10" s="24">
        <f t="shared" si="0"/>
        <v>71.53</v>
      </c>
      <c r="V10" s="25">
        <f t="shared" si="1"/>
        <v>71.53</v>
      </c>
      <c r="W10" s="12"/>
    </row>
    <row r="11" spans="1:23" ht="45" x14ac:dyDescent="0.25">
      <c r="A11" s="8">
        <v>560800</v>
      </c>
      <c r="B11" s="8">
        <v>560801</v>
      </c>
      <c r="C11" s="9" t="s">
        <v>115</v>
      </c>
      <c r="D11" s="10" t="s">
        <v>117</v>
      </c>
      <c r="E11" s="43" t="s">
        <v>116</v>
      </c>
      <c r="F11" s="55" t="s">
        <v>126</v>
      </c>
      <c r="G11" s="26" t="s">
        <v>53</v>
      </c>
      <c r="H11" s="16" t="s">
        <v>34</v>
      </c>
      <c r="I11" s="16" t="s">
        <v>35</v>
      </c>
      <c r="J11" s="16" t="s">
        <v>34</v>
      </c>
      <c r="K11" s="37" t="s">
        <v>82</v>
      </c>
      <c r="L11" s="22">
        <v>44440</v>
      </c>
      <c r="M11" s="22">
        <v>44442</v>
      </c>
      <c r="N11" s="11"/>
      <c r="O11" s="12"/>
      <c r="P11" s="12"/>
      <c r="Q11" s="20">
        <v>2</v>
      </c>
      <c r="R11" s="24">
        <v>54.01</v>
      </c>
      <c r="S11" s="20"/>
      <c r="T11" s="24"/>
      <c r="U11" s="24">
        <f t="shared" si="0"/>
        <v>108.02</v>
      </c>
      <c r="V11" s="25">
        <f t="shared" si="1"/>
        <v>108.02</v>
      </c>
      <c r="W11" s="12"/>
    </row>
    <row r="12" spans="1:23" x14ac:dyDescent="0.25">
      <c r="A12" s="8">
        <v>560800</v>
      </c>
      <c r="B12" s="8">
        <v>560801</v>
      </c>
      <c r="C12" s="9" t="s">
        <v>115</v>
      </c>
      <c r="D12" s="10" t="s">
        <v>117</v>
      </c>
      <c r="E12" s="43" t="s">
        <v>116</v>
      </c>
      <c r="F12" s="14" t="s">
        <v>124</v>
      </c>
      <c r="G12" s="26" t="s">
        <v>56</v>
      </c>
      <c r="H12" s="16" t="s">
        <v>34</v>
      </c>
      <c r="I12" s="37" t="s">
        <v>82</v>
      </c>
      <c r="J12" s="16" t="s">
        <v>34</v>
      </c>
      <c r="K12" s="37" t="s">
        <v>103</v>
      </c>
      <c r="L12" s="22">
        <v>44442</v>
      </c>
      <c r="M12" s="22">
        <v>44443</v>
      </c>
      <c r="N12" s="11"/>
      <c r="O12" s="12"/>
      <c r="P12" s="12"/>
      <c r="Q12" s="20">
        <v>1</v>
      </c>
      <c r="R12" s="24">
        <v>54.01</v>
      </c>
      <c r="S12" s="20"/>
      <c r="T12" s="24"/>
      <c r="U12" s="24">
        <f t="shared" si="0"/>
        <v>54.01</v>
      </c>
      <c r="V12" s="25">
        <f t="shared" si="1"/>
        <v>54.01</v>
      </c>
      <c r="W12" s="12"/>
    </row>
    <row r="13" spans="1:23" ht="45" x14ac:dyDescent="0.25">
      <c r="A13" s="8">
        <v>560800</v>
      </c>
      <c r="B13" s="8">
        <v>560801</v>
      </c>
      <c r="C13" s="9" t="s">
        <v>118</v>
      </c>
      <c r="D13" s="10">
        <v>4464</v>
      </c>
      <c r="E13" s="13" t="s">
        <v>119</v>
      </c>
      <c r="F13" s="14" t="s">
        <v>126</v>
      </c>
      <c r="G13" s="26" t="s">
        <v>53</v>
      </c>
      <c r="H13" s="16" t="s">
        <v>34</v>
      </c>
      <c r="I13" s="16" t="s">
        <v>35</v>
      </c>
      <c r="J13" s="16" t="s">
        <v>34</v>
      </c>
      <c r="K13" s="37" t="s">
        <v>82</v>
      </c>
      <c r="L13" s="22">
        <v>44440</v>
      </c>
      <c r="M13" s="22">
        <v>44441</v>
      </c>
      <c r="N13" s="11"/>
      <c r="O13" s="12"/>
      <c r="P13" s="12"/>
      <c r="Q13" s="20">
        <v>1</v>
      </c>
      <c r="R13" s="24">
        <v>54.01</v>
      </c>
      <c r="S13" s="20">
        <v>1</v>
      </c>
      <c r="T13" s="24">
        <v>17.52</v>
      </c>
      <c r="U13" s="24">
        <f t="shared" ref="U13:U22" si="2">(Q13*R13)+(S13*T13)</f>
        <v>71.53</v>
      </c>
      <c r="V13" s="25">
        <f t="shared" si="1"/>
        <v>71.53</v>
      </c>
      <c r="W13" s="12"/>
    </row>
    <row r="14" spans="1:23" ht="45" x14ac:dyDescent="0.25">
      <c r="A14" s="8">
        <v>560800</v>
      </c>
      <c r="B14" s="8">
        <v>560801</v>
      </c>
      <c r="C14" s="9" t="s">
        <v>73</v>
      </c>
      <c r="D14" s="10" t="s">
        <v>74</v>
      </c>
      <c r="E14" s="13" t="s">
        <v>42</v>
      </c>
      <c r="F14" s="35" t="s">
        <v>127</v>
      </c>
      <c r="G14" s="26" t="s">
        <v>53</v>
      </c>
      <c r="H14" s="16" t="s">
        <v>34</v>
      </c>
      <c r="I14" s="16" t="s">
        <v>35</v>
      </c>
      <c r="J14" s="16" t="s">
        <v>34</v>
      </c>
      <c r="K14" s="37" t="s">
        <v>70</v>
      </c>
      <c r="L14" s="22">
        <v>44452</v>
      </c>
      <c r="M14" s="22">
        <v>44458</v>
      </c>
      <c r="N14" s="11"/>
      <c r="O14" s="12"/>
      <c r="P14" s="12"/>
      <c r="Q14" s="20">
        <v>6</v>
      </c>
      <c r="R14" s="24">
        <v>54.01</v>
      </c>
      <c r="S14" s="20"/>
      <c r="T14" s="24"/>
      <c r="U14" s="24">
        <f t="shared" si="2"/>
        <v>324.06</v>
      </c>
      <c r="V14" s="25">
        <f t="shared" si="1"/>
        <v>324.06</v>
      </c>
      <c r="W14" s="12"/>
    </row>
    <row r="15" spans="1:23" ht="45" x14ac:dyDescent="0.25">
      <c r="A15" s="8">
        <v>560800</v>
      </c>
      <c r="B15" s="8">
        <v>560801</v>
      </c>
      <c r="C15" s="9" t="s">
        <v>120</v>
      </c>
      <c r="D15" s="10" t="s">
        <v>67</v>
      </c>
      <c r="E15" s="13" t="s">
        <v>121</v>
      </c>
      <c r="F15" s="35" t="s">
        <v>127</v>
      </c>
      <c r="G15" s="26" t="s">
        <v>53</v>
      </c>
      <c r="H15" s="16" t="s">
        <v>34</v>
      </c>
      <c r="I15" s="16" t="s">
        <v>35</v>
      </c>
      <c r="J15" s="16" t="s">
        <v>34</v>
      </c>
      <c r="K15" s="37" t="s">
        <v>70</v>
      </c>
      <c r="L15" s="22">
        <v>44452</v>
      </c>
      <c r="M15" s="22">
        <v>44458</v>
      </c>
      <c r="N15" s="11"/>
      <c r="O15" s="12"/>
      <c r="P15" s="12"/>
      <c r="Q15" s="20">
        <v>6</v>
      </c>
      <c r="R15" s="24">
        <v>54.01</v>
      </c>
      <c r="S15" s="20"/>
      <c r="T15" s="24"/>
      <c r="U15" s="24">
        <f t="shared" si="2"/>
        <v>324.06</v>
      </c>
      <c r="V15" s="25">
        <f t="shared" si="1"/>
        <v>324.06</v>
      </c>
      <c r="W15" s="12"/>
    </row>
    <row r="16" spans="1:23" ht="60" x14ac:dyDescent="0.25">
      <c r="A16" s="8">
        <v>560800</v>
      </c>
      <c r="B16" s="8">
        <v>560801</v>
      </c>
      <c r="C16" s="39" t="s">
        <v>92</v>
      </c>
      <c r="D16" s="16" t="s">
        <v>95</v>
      </c>
      <c r="E16" s="37" t="s">
        <v>106</v>
      </c>
      <c r="F16" s="14" t="s">
        <v>122</v>
      </c>
      <c r="G16" s="26" t="s">
        <v>53</v>
      </c>
      <c r="H16" s="16" t="s">
        <v>34</v>
      </c>
      <c r="I16" s="16" t="s">
        <v>35</v>
      </c>
      <c r="J16" s="16" t="s">
        <v>78</v>
      </c>
      <c r="K16" s="37" t="s">
        <v>51</v>
      </c>
      <c r="L16" s="22">
        <v>44444</v>
      </c>
      <c r="M16" s="22">
        <v>44445</v>
      </c>
      <c r="N16" s="11"/>
      <c r="O16" s="12"/>
      <c r="P16" s="12"/>
      <c r="Q16" s="20">
        <v>1</v>
      </c>
      <c r="R16" s="24">
        <v>224.72</v>
      </c>
      <c r="S16" s="20">
        <v>1</v>
      </c>
      <c r="T16" s="24">
        <v>67.55</v>
      </c>
      <c r="U16" s="24">
        <f t="shared" si="2"/>
        <v>292.27</v>
      </c>
      <c r="V16" s="25">
        <f t="shared" si="1"/>
        <v>292.27</v>
      </c>
      <c r="W16" s="12"/>
    </row>
    <row r="17" spans="1:23" ht="60" x14ac:dyDescent="0.25">
      <c r="A17" s="8">
        <v>560800</v>
      </c>
      <c r="B17" s="8">
        <v>560801</v>
      </c>
      <c r="C17" s="9" t="s">
        <v>128</v>
      </c>
      <c r="D17" s="10" t="s">
        <v>130</v>
      </c>
      <c r="E17" s="13" t="s">
        <v>129</v>
      </c>
      <c r="F17" s="14" t="s">
        <v>122</v>
      </c>
      <c r="G17" s="26" t="s">
        <v>53</v>
      </c>
      <c r="H17" s="16" t="s">
        <v>34</v>
      </c>
      <c r="I17" s="16" t="s">
        <v>35</v>
      </c>
      <c r="J17" s="16" t="s">
        <v>78</v>
      </c>
      <c r="K17" s="37" t="s">
        <v>51</v>
      </c>
      <c r="L17" s="22">
        <v>44444</v>
      </c>
      <c r="M17" s="22">
        <v>44445</v>
      </c>
      <c r="N17" s="11"/>
      <c r="O17" s="12"/>
      <c r="P17" s="12"/>
      <c r="Q17" s="20">
        <v>1</v>
      </c>
      <c r="R17" s="24">
        <v>166.03</v>
      </c>
      <c r="S17" s="20">
        <v>1</v>
      </c>
      <c r="T17" s="24">
        <v>49.82</v>
      </c>
      <c r="U17" s="24">
        <f t="shared" si="2"/>
        <v>215.85</v>
      </c>
      <c r="V17" s="25">
        <f t="shared" si="1"/>
        <v>215.85</v>
      </c>
      <c r="W17" s="12"/>
    </row>
    <row r="18" spans="1:23" ht="30" x14ac:dyDescent="0.25">
      <c r="A18" s="8">
        <v>560800</v>
      </c>
      <c r="B18" s="8">
        <v>560801</v>
      </c>
      <c r="C18" s="9" t="s">
        <v>30</v>
      </c>
      <c r="D18" s="10" t="s">
        <v>31</v>
      </c>
      <c r="E18" s="13" t="s">
        <v>65</v>
      </c>
      <c r="F18" s="14" t="s">
        <v>137</v>
      </c>
      <c r="G18" s="26" t="s">
        <v>3</v>
      </c>
      <c r="H18" s="16" t="s">
        <v>34</v>
      </c>
      <c r="I18" s="16" t="s">
        <v>35</v>
      </c>
      <c r="J18" s="16" t="s">
        <v>131</v>
      </c>
      <c r="K18" s="37" t="s">
        <v>132</v>
      </c>
      <c r="L18" s="22">
        <v>44451</v>
      </c>
      <c r="M18" s="22">
        <v>44452</v>
      </c>
      <c r="N18" s="11"/>
      <c r="O18" s="12"/>
      <c r="P18" s="12"/>
      <c r="Q18" s="20">
        <v>1</v>
      </c>
      <c r="R18" s="24">
        <v>156.63999999999999</v>
      </c>
      <c r="S18" s="20"/>
      <c r="T18" s="24"/>
      <c r="U18" s="24">
        <f t="shared" si="2"/>
        <v>156.63999999999999</v>
      </c>
      <c r="V18" s="25">
        <f t="shared" si="1"/>
        <v>156.63999999999999</v>
      </c>
      <c r="W18" s="12"/>
    </row>
    <row r="19" spans="1:23" ht="30" x14ac:dyDescent="0.25">
      <c r="A19" s="8">
        <v>560800</v>
      </c>
      <c r="B19" s="8">
        <v>560801</v>
      </c>
      <c r="C19" s="9" t="s">
        <v>30</v>
      </c>
      <c r="D19" s="10" t="s">
        <v>31</v>
      </c>
      <c r="E19" s="13" t="s">
        <v>65</v>
      </c>
      <c r="F19" s="14" t="s">
        <v>137</v>
      </c>
      <c r="G19" s="26" t="s">
        <v>3</v>
      </c>
      <c r="H19" s="16" t="s">
        <v>131</v>
      </c>
      <c r="I19" s="37" t="s">
        <v>132</v>
      </c>
      <c r="J19" s="16" t="s">
        <v>131</v>
      </c>
      <c r="K19" s="37" t="s">
        <v>58</v>
      </c>
      <c r="L19" s="22">
        <v>44452</v>
      </c>
      <c r="M19" s="22">
        <v>44453</v>
      </c>
      <c r="N19" s="11"/>
      <c r="O19" s="12"/>
      <c r="P19" s="12"/>
      <c r="Q19" s="20">
        <v>1</v>
      </c>
      <c r="R19" s="24">
        <v>175.43</v>
      </c>
      <c r="S19" s="20"/>
      <c r="T19" s="24"/>
      <c r="U19" s="24">
        <f t="shared" si="2"/>
        <v>175.43</v>
      </c>
      <c r="V19" s="25">
        <f t="shared" si="1"/>
        <v>175.43</v>
      </c>
      <c r="W19" s="12"/>
    </row>
    <row r="20" spans="1:23" ht="30" x14ac:dyDescent="0.25">
      <c r="A20" s="8">
        <v>560800</v>
      </c>
      <c r="B20" s="8">
        <v>560801</v>
      </c>
      <c r="C20" s="9" t="s">
        <v>30</v>
      </c>
      <c r="D20" s="10" t="s">
        <v>31</v>
      </c>
      <c r="E20" s="13" t="s">
        <v>65</v>
      </c>
      <c r="F20" s="14" t="s">
        <v>137</v>
      </c>
      <c r="G20" s="26" t="s">
        <v>3</v>
      </c>
      <c r="H20" s="16" t="s">
        <v>131</v>
      </c>
      <c r="I20" s="37" t="s">
        <v>58</v>
      </c>
      <c r="J20" s="16" t="s">
        <v>133</v>
      </c>
      <c r="K20" s="37" t="s">
        <v>134</v>
      </c>
      <c r="L20" s="22">
        <v>44453</v>
      </c>
      <c r="M20" s="22">
        <v>44454</v>
      </c>
      <c r="N20" s="11"/>
      <c r="O20" s="12"/>
      <c r="P20" s="12"/>
      <c r="Q20" s="20">
        <v>1</v>
      </c>
      <c r="R20" s="24">
        <v>166.03</v>
      </c>
      <c r="S20" s="20"/>
      <c r="T20" s="24"/>
      <c r="U20" s="24">
        <f t="shared" si="2"/>
        <v>166.03</v>
      </c>
      <c r="V20" s="25">
        <f t="shared" si="1"/>
        <v>166.03</v>
      </c>
      <c r="W20" s="12"/>
    </row>
    <row r="21" spans="1:23" ht="30" x14ac:dyDescent="0.25">
      <c r="A21" s="8">
        <v>560800</v>
      </c>
      <c r="B21" s="8">
        <v>560801</v>
      </c>
      <c r="C21" s="9" t="s">
        <v>30</v>
      </c>
      <c r="D21" s="10" t="s">
        <v>31</v>
      </c>
      <c r="E21" s="13" t="s">
        <v>65</v>
      </c>
      <c r="F21" s="14" t="s">
        <v>137</v>
      </c>
      <c r="G21" s="26" t="s">
        <v>3</v>
      </c>
      <c r="H21" s="16" t="s">
        <v>133</v>
      </c>
      <c r="I21" s="37" t="s">
        <v>134</v>
      </c>
      <c r="J21" s="16" t="s">
        <v>133</v>
      </c>
      <c r="K21" s="37" t="s">
        <v>135</v>
      </c>
      <c r="L21" s="22">
        <v>44454</v>
      </c>
      <c r="M21" s="22">
        <v>44456</v>
      </c>
      <c r="N21" s="11"/>
      <c r="O21" s="12"/>
      <c r="P21" s="12"/>
      <c r="Q21" s="20">
        <v>2</v>
      </c>
      <c r="R21" s="24">
        <v>125.31</v>
      </c>
      <c r="S21" s="20"/>
      <c r="T21" s="24"/>
      <c r="U21" s="24">
        <f t="shared" si="2"/>
        <v>250.62</v>
      </c>
      <c r="V21" s="25">
        <f t="shared" si="1"/>
        <v>250.62</v>
      </c>
      <c r="W21" s="12"/>
    </row>
    <row r="22" spans="1:23" ht="30" x14ac:dyDescent="0.25">
      <c r="A22" s="8">
        <v>560800</v>
      </c>
      <c r="B22" s="8">
        <v>560801</v>
      </c>
      <c r="C22" s="9" t="s">
        <v>30</v>
      </c>
      <c r="D22" s="10" t="s">
        <v>31</v>
      </c>
      <c r="E22" s="13" t="s">
        <v>65</v>
      </c>
      <c r="F22" s="14" t="s">
        <v>137</v>
      </c>
      <c r="G22" s="26" t="s">
        <v>3</v>
      </c>
      <c r="H22" s="16" t="s">
        <v>133</v>
      </c>
      <c r="I22" s="37" t="s">
        <v>135</v>
      </c>
      <c r="J22" s="16" t="s">
        <v>34</v>
      </c>
      <c r="K22" s="37" t="s">
        <v>35</v>
      </c>
      <c r="L22" s="22">
        <v>44456</v>
      </c>
      <c r="M22" s="22">
        <v>44456</v>
      </c>
      <c r="N22" s="11"/>
      <c r="O22" s="12"/>
      <c r="P22" s="12"/>
      <c r="Q22" s="20"/>
      <c r="R22" s="24"/>
      <c r="S22" s="20">
        <v>1</v>
      </c>
      <c r="T22" s="24">
        <v>47</v>
      </c>
      <c r="U22" s="24">
        <f t="shared" si="2"/>
        <v>47</v>
      </c>
      <c r="V22" s="25">
        <f t="shared" si="1"/>
        <v>47</v>
      </c>
      <c r="W22" s="12"/>
    </row>
    <row r="23" spans="1:23" ht="75" x14ac:dyDescent="0.25">
      <c r="A23" s="8">
        <v>560800</v>
      </c>
      <c r="B23" s="8">
        <v>560801</v>
      </c>
      <c r="C23" s="9" t="s">
        <v>48</v>
      </c>
      <c r="D23" s="10" t="s">
        <v>49</v>
      </c>
      <c r="E23" s="13" t="s">
        <v>102</v>
      </c>
      <c r="F23" s="14" t="s">
        <v>138</v>
      </c>
      <c r="G23" s="26" t="s">
        <v>53</v>
      </c>
      <c r="H23" s="16" t="s">
        <v>34</v>
      </c>
      <c r="I23" s="20" t="s">
        <v>35</v>
      </c>
      <c r="J23" s="16" t="s">
        <v>34</v>
      </c>
      <c r="K23" s="37" t="s">
        <v>136</v>
      </c>
      <c r="L23" s="22">
        <v>44452</v>
      </c>
      <c r="M23" s="22">
        <v>44457</v>
      </c>
      <c r="N23" s="11"/>
      <c r="O23" s="12"/>
      <c r="P23" s="12"/>
      <c r="Q23" s="20">
        <v>5</v>
      </c>
      <c r="R23" s="24">
        <v>54.01</v>
      </c>
      <c r="S23" s="20">
        <v>1</v>
      </c>
      <c r="T23" s="24">
        <v>17.52</v>
      </c>
      <c r="U23" s="24">
        <f t="shared" ref="U23:U34" si="3">(Q23*R23)+(S23*T23)</f>
        <v>287.57</v>
      </c>
      <c r="V23" s="25">
        <f t="shared" si="1"/>
        <v>287.57</v>
      </c>
      <c r="W23" s="12"/>
    </row>
    <row r="24" spans="1:23" ht="75" x14ac:dyDescent="0.25">
      <c r="A24" s="8">
        <v>560800</v>
      </c>
      <c r="B24" s="8">
        <v>560801</v>
      </c>
      <c r="C24" s="9" t="s">
        <v>46</v>
      </c>
      <c r="D24" s="10" t="s">
        <v>47</v>
      </c>
      <c r="E24" s="13" t="s">
        <v>104</v>
      </c>
      <c r="F24" s="14" t="s">
        <v>138</v>
      </c>
      <c r="G24" s="26" t="s">
        <v>53</v>
      </c>
      <c r="H24" s="16" t="s">
        <v>34</v>
      </c>
      <c r="I24" s="20" t="s">
        <v>35</v>
      </c>
      <c r="J24" s="16" t="s">
        <v>34</v>
      </c>
      <c r="K24" s="37" t="s">
        <v>136</v>
      </c>
      <c r="L24" s="22">
        <v>44452</v>
      </c>
      <c r="M24" s="22">
        <v>44457</v>
      </c>
      <c r="N24" s="11"/>
      <c r="O24" s="12"/>
      <c r="P24" s="12"/>
      <c r="Q24" s="20">
        <v>5</v>
      </c>
      <c r="R24" s="24">
        <v>54.01</v>
      </c>
      <c r="S24" s="20">
        <v>1</v>
      </c>
      <c r="T24" s="24">
        <v>17.52</v>
      </c>
      <c r="U24" s="24">
        <f t="shared" si="3"/>
        <v>287.57</v>
      </c>
      <c r="V24" s="25">
        <f t="shared" si="1"/>
        <v>287.57</v>
      </c>
      <c r="W24" s="12"/>
    </row>
    <row r="25" spans="1:23" ht="30" x14ac:dyDescent="0.25">
      <c r="A25" s="8">
        <v>560800</v>
      </c>
      <c r="B25" s="8">
        <v>560801</v>
      </c>
      <c r="C25" s="9" t="s">
        <v>75</v>
      </c>
      <c r="D25" s="10" t="s">
        <v>76</v>
      </c>
      <c r="E25" s="13" t="s">
        <v>41</v>
      </c>
      <c r="F25" s="14" t="s">
        <v>139</v>
      </c>
      <c r="G25" s="26" t="s">
        <v>3</v>
      </c>
      <c r="H25" s="16" t="s">
        <v>34</v>
      </c>
      <c r="I25" s="37" t="s">
        <v>35</v>
      </c>
      <c r="J25" s="16" t="s">
        <v>34</v>
      </c>
      <c r="K25" s="37" t="s">
        <v>51</v>
      </c>
      <c r="L25" s="22">
        <v>44460</v>
      </c>
      <c r="M25" s="22">
        <v>44461</v>
      </c>
      <c r="N25" s="11"/>
      <c r="O25" s="12"/>
      <c r="P25" s="12"/>
      <c r="Q25" s="20">
        <v>1</v>
      </c>
      <c r="R25" s="24">
        <v>224.84</v>
      </c>
      <c r="S25" s="20">
        <v>1</v>
      </c>
      <c r="T25" s="24">
        <v>67.45</v>
      </c>
      <c r="U25" s="24">
        <f t="shared" si="3"/>
        <v>292.29000000000002</v>
      </c>
      <c r="V25" s="25">
        <f t="shared" si="1"/>
        <v>292.29000000000002</v>
      </c>
      <c r="W25" s="12"/>
    </row>
    <row r="26" spans="1:23" ht="30" x14ac:dyDescent="0.25">
      <c r="A26" s="8">
        <v>560800</v>
      </c>
      <c r="B26" s="8">
        <v>560801</v>
      </c>
      <c r="C26" s="9" t="s">
        <v>36</v>
      </c>
      <c r="D26" s="10" t="s">
        <v>69</v>
      </c>
      <c r="E26" s="13" t="s">
        <v>37</v>
      </c>
      <c r="F26" s="14" t="s">
        <v>137</v>
      </c>
      <c r="G26" s="26" t="s">
        <v>3</v>
      </c>
      <c r="H26" s="16" t="s">
        <v>34</v>
      </c>
      <c r="I26" s="16" t="s">
        <v>35</v>
      </c>
      <c r="J26" s="16" t="s">
        <v>131</v>
      </c>
      <c r="K26" s="37" t="s">
        <v>132</v>
      </c>
      <c r="L26" s="22">
        <v>44451</v>
      </c>
      <c r="M26" s="22">
        <v>44453</v>
      </c>
      <c r="N26" s="11"/>
      <c r="O26" s="12"/>
      <c r="P26" s="12"/>
      <c r="Q26" s="20">
        <v>2</v>
      </c>
      <c r="R26" s="24">
        <v>156.63999999999999</v>
      </c>
      <c r="S26" s="20"/>
      <c r="T26" s="24"/>
      <c r="U26" s="24">
        <f t="shared" si="3"/>
        <v>313.27999999999997</v>
      </c>
      <c r="V26" s="25">
        <f t="shared" si="1"/>
        <v>313.27999999999997</v>
      </c>
      <c r="W26" s="12"/>
    </row>
    <row r="27" spans="1:23" ht="30" x14ac:dyDescent="0.25">
      <c r="A27" s="8">
        <v>560800</v>
      </c>
      <c r="B27" s="8">
        <v>560801</v>
      </c>
      <c r="C27" s="9" t="s">
        <v>36</v>
      </c>
      <c r="D27" s="10" t="s">
        <v>69</v>
      </c>
      <c r="E27" s="13" t="s">
        <v>37</v>
      </c>
      <c r="F27" s="14" t="s">
        <v>137</v>
      </c>
      <c r="G27" s="26" t="s">
        <v>3</v>
      </c>
      <c r="H27" s="16" t="s">
        <v>131</v>
      </c>
      <c r="I27" s="37" t="s">
        <v>132</v>
      </c>
      <c r="J27" s="16" t="s">
        <v>131</v>
      </c>
      <c r="K27" s="37" t="s">
        <v>58</v>
      </c>
      <c r="L27" s="22">
        <v>44453</v>
      </c>
      <c r="M27" s="22">
        <v>44454</v>
      </c>
      <c r="N27" s="11"/>
      <c r="O27" s="12"/>
      <c r="P27" s="12"/>
      <c r="Q27" s="20">
        <v>1</v>
      </c>
      <c r="R27" s="24">
        <v>175.43</v>
      </c>
      <c r="S27" s="20"/>
      <c r="T27" s="24"/>
      <c r="U27" s="24">
        <f t="shared" si="3"/>
        <v>175.43</v>
      </c>
      <c r="V27" s="25">
        <f t="shared" si="1"/>
        <v>175.43</v>
      </c>
      <c r="W27" s="12"/>
    </row>
    <row r="28" spans="1:23" ht="30" x14ac:dyDescent="0.25">
      <c r="A28" s="8">
        <v>560800</v>
      </c>
      <c r="B28" s="8">
        <v>560801</v>
      </c>
      <c r="C28" s="9" t="s">
        <v>36</v>
      </c>
      <c r="D28" s="10" t="s">
        <v>69</v>
      </c>
      <c r="E28" s="13" t="s">
        <v>37</v>
      </c>
      <c r="F28" s="14" t="s">
        <v>137</v>
      </c>
      <c r="G28" s="26" t="s">
        <v>3</v>
      </c>
      <c r="H28" s="16" t="s">
        <v>131</v>
      </c>
      <c r="I28" s="37" t="s">
        <v>58</v>
      </c>
      <c r="J28" s="16" t="s">
        <v>133</v>
      </c>
      <c r="K28" s="37" t="s">
        <v>134</v>
      </c>
      <c r="L28" s="22">
        <v>44454</v>
      </c>
      <c r="M28" s="22">
        <v>44455</v>
      </c>
      <c r="N28" s="11"/>
      <c r="O28" s="12"/>
      <c r="P28" s="12"/>
      <c r="Q28" s="20">
        <v>1</v>
      </c>
      <c r="R28" s="24">
        <v>166.03</v>
      </c>
      <c r="S28" s="20"/>
      <c r="T28" s="24"/>
      <c r="U28" s="24">
        <f t="shared" si="3"/>
        <v>166.03</v>
      </c>
      <c r="V28" s="25">
        <f t="shared" si="1"/>
        <v>166.03</v>
      </c>
      <c r="W28" s="12"/>
    </row>
    <row r="29" spans="1:23" ht="30" x14ac:dyDescent="0.25">
      <c r="A29" s="8">
        <v>560800</v>
      </c>
      <c r="B29" s="8">
        <v>560801</v>
      </c>
      <c r="C29" s="9" t="s">
        <v>36</v>
      </c>
      <c r="D29" s="10" t="s">
        <v>69</v>
      </c>
      <c r="E29" s="13" t="s">
        <v>37</v>
      </c>
      <c r="F29" s="14" t="s">
        <v>137</v>
      </c>
      <c r="G29" s="26" t="s">
        <v>3</v>
      </c>
      <c r="H29" s="16" t="s">
        <v>133</v>
      </c>
      <c r="I29" s="37" t="s">
        <v>134</v>
      </c>
      <c r="J29" s="16" t="s">
        <v>34</v>
      </c>
      <c r="K29" s="37" t="s">
        <v>35</v>
      </c>
      <c r="L29" s="22">
        <v>44455</v>
      </c>
      <c r="M29" s="22">
        <v>44455</v>
      </c>
      <c r="N29" s="11"/>
      <c r="O29" s="12"/>
      <c r="P29" s="12"/>
      <c r="Q29" s="20"/>
      <c r="R29" s="24"/>
      <c r="S29" s="20">
        <v>1</v>
      </c>
      <c r="T29" s="24">
        <v>47</v>
      </c>
      <c r="U29" s="24">
        <f t="shared" si="3"/>
        <v>47</v>
      </c>
      <c r="V29" s="25">
        <f t="shared" si="1"/>
        <v>47</v>
      </c>
      <c r="W29" s="12"/>
    </row>
    <row r="30" spans="1:23" x14ac:dyDescent="0.25">
      <c r="A30" s="8">
        <v>560800</v>
      </c>
      <c r="B30" s="8">
        <v>560801</v>
      </c>
      <c r="C30" s="9" t="s">
        <v>112</v>
      </c>
      <c r="D30" s="54" t="s">
        <v>113</v>
      </c>
      <c r="E30" s="13" t="s">
        <v>114</v>
      </c>
      <c r="F30" s="14" t="s">
        <v>139</v>
      </c>
      <c r="G30" s="26" t="s">
        <v>3</v>
      </c>
      <c r="H30" s="16" t="s">
        <v>34</v>
      </c>
      <c r="I30" s="37" t="s">
        <v>35</v>
      </c>
      <c r="J30" s="16" t="s">
        <v>34</v>
      </c>
      <c r="K30" s="37" t="s">
        <v>51</v>
      </c>
      <c r="L30" s="22">
        <v>44460</v>
      </c>
      <c r="M30" s="22">
        <v>44461</v>
      </c>
      <c r="N30" s="11"/>
      <c r="O30" s="12"/>
      <c r="P30" s="12"/>
      <c r="Q30" s="20">
        <v>1</v>
      </c>
      <c r="R30" s="24">
        <v>224.72</v>
      </c>
      <c r="S30" s="20"/>
      <c r="T30" s="24"/>
      <c r="U30" s="24">
        <f t="shared" si="3"/>
        <v>224.72</v>
      </c>
      <c r="V30" s="25">
        <f t="shared" si="1"/>
        <v>224.72</v>
      </c>
      <c r="W30" s="12"/>
    </row>
    <row r="31" spans="1:23" ht="30" x14ac:dyDescent="0.25">
      <c r="A31" s="8">
        <v>560800</v>
      </c>
      <c r="B31" s="8">
        <v>560801</v>
      </c>
      <c r="C31" s="9" t="s">
        <v>38</v>
      </c>
      <c r="D31" s="10" t="s">
        <v>39</v>
      </c>
      <c r="E31" s="13" t="s">
        <v>140</v>
      </c>
      <c r="F31" s="14" t="s">
        <v>137</v>
      </c>
      <c r="G31" s="26" t="s">
        <v>3</v>
      </c>
      <c r="H31" s="16" t="s">
        <v>34</v>
      </c>
      <c r="I31" s="16" t="s">
        <v>35</v>
      </c>
      <c r="J31" s="16" t="s">
        <v>78</v>
      </c>
      <c r="K31" s="37" t="s">
        <v>51</v>
      </c>
      <c r="L31" s="22">
        <v>44458</v>
      </c>
      <c r="M31" s="22">
        <v>44461</v>
      </c>
      <c r="N31" s="11"/>
      <c r="O31" s="12"/>
      <c r="P31" s="12"/>
      <c r="Q31" s="20">
        <v>3</v>
      </c>
      <c r="R31" s="24">
        <v>166.03</v>
      </c>
      <c r="S31" s="20"/>
      <c r="T31" s="24"/>
      <c r="U31" s="24">
        <f t="shared" si="3"/>
        <v>498.09000000000003</v>
      </c>
      <c r="V31" s="25">
        <f t="shared" si="1"/>
        <v>498.09000000000003</v>
      </c>
      <c r="W31" s="12"/>
    </row>
    <row r="32" spans="1:23" ht="30" x14ac:dyDescent="0.25">
      <c r="A32" s="8">
        <v>560800</v>
      </c>
      <c r="B32" s="8">
        <v>560801</v>
      </c>
      <c r="C32" s="9" t="s">
        <v>38</v>
      </c>
      <c r="D32" s="10" t="s">
        <v>39</v>
      </c>
      <c r="E32" s="13" t="s">
        <v>140</v>
      </c>
      <c r="F32" s="14" t="s">
        <v>137</v>
      </c>
      <c r="G32" s="26" t="s">
        <v>3</v>
      </c>
      <c r="H32" s="16" t="s">
        <v>78</v>
      </c>
      <c r="I32" s="37" t="s">
        <v>51</v>
      </c>
      <c r="J32" s="16" t="s">
        <v>141</v>
      </c>
      <c r="K32" s="37" t="s">
        <v>142</v>
      </c>
      <c r="L32" s="22">
        <v>44461</v>
      </c>
      <c r="M32" s="22">
        <v>44462</v>
      </c>
      <c r="N32" s="11"/>
      <c r="O32" s="12"/>
      <c r="P32" s="12"/>
      <c r="Q32" s="20">
        <v>1</v>
      </c>
      <c r="R32" s="24">
        <v>166.03</v>
      </c>
      <c r="S32" s="20"/>
      <c r="T32" s="24"/>
      <c r="U32" s="24">
        <f t="shared" si="3"/>
        <v>166.03</v>
      </c>
      <c r="V32" s="25">
        <f t="shared" si="1"/>
        <v>166.03</v>
      </c>
      <c r="W32" s="12"/>
    </row>
    <row r="33" spans="1:23" ht="30" x14ac:dyDescent="0.25">
      <c r="A33" s="8">
        <v>560800</v>
      </c>
      <c r="B33" s="8">
        <v>560801</v>
      </c>
      <c r="C33" s="9" t="s">
        <v>38</v>
      </c>
      <c r="D33" s="10" t="s">
        <v>39</v>
      </c>
      <c r="E33" s="13" t="s">
        <v>140</v>
      </c>
      <c r="F33" s="14" t="s">
        <v>137</v>
      </c>
      <c r="G33" s="26" t="s">
        <v>3</v>
      </c>
      <c r="H33" s="16" t="s">
        <v>141</v>
      </c>
      <c r="I33" s="37" t="s">
        <v>142</v>
      </c>
      <c r="J33" s="16" t="s">
        <v>133</v>
      </c>
      <c r="K33" s="37" t="s">
        <v>143</v>
      </c>
      <c r="L33" s="22">
        <v>44462</v>
      </c>
      <c r="M33" s="22">
        <v>44463</v>
      </c>
      <c r="N33" s="11"/>
      <c r="O33" s="12"/>
      <c r="P33" s="12"/>
      <c r="Q33" s="20">
        <v>1</v>
      </c>
      <c r="R33" s="24">
        <v>132.32</v>
      </c>
      <c r="S33" s="20"/>
      <c r="T33" s="24"/>
      <c r="U33" s="24">
        <f t="shared" si="3"/>
        <v>132.32</v>
      </c>
      <c r="V33" s="25">
        <f t="shared" si="1"/>
        <v>132.32</v>
      </c>
      <c r="W33" s="12"/>
    </row>
    <row r="34" spans="1:23" ht="45" x14ac:dyDescent="0.25">
      <c r="A34" s="8">
        <v>560800</v>
      </c>
      <c r="B34" s="8">
        <v>560801</v>
      </c>
      <c r="C34" s="9" t="s">
        <v>85</v>
      </c>
      <c r="D34" s="10">
        <v>8010</v>
      </c>
      <c r="E34" s="13" t="s">
        <v>144</v>
      </c>
      <c r="F34" s="14" t="s">
        <v>137</v>
      </c>
      <c r="G34" s="26" t="s">
        <v>3</v>
      </c>
      <c r="H34" s="16" t="s">
        <v>34</v>
      </c>
      <c r="I34" s="16" t="s">
        <v>35</v>
      </c>
      <c r="J34" s="16" t="s">
        <v>78</v>
      </c>
      <c r="K34" s="37" t="s">
        <v>51</v>
      </c>
      <c r="L34" s="22">
        <v>44458</v>
      </c>
      <c r="M34" s="22">
        <v>44461</v>
      </c>
      <c r="N34" s="11"/>
      <c r="O34" s="12"/>
      <c r="P34" s="12"/>
      <c r="Q34" s="20">
        <v>3</v>
      </c>
      <c r="R34" s="24">
        <v>166.03</v>
      </c>
      <c r="S34" s="20"/>
      <c r="T34" s="24"/>
      <c r="U34" s="24">
        <f t="shared" si="3"/>
        <v>498.09000000000003</v>
      </c>
      <c r="V34" s="25">
        <f t="shared" si="1"/>
        <v>498.09000000000003</v>
      </c>
      <c r="W34" s="12"/>
    </row>
    <row r="35" spans="1:23" ht="45" x14ac:dyDescent="0.25">
      <c r="A35" s="8">
        <v>560800</v>
      </c>
      <c r="B35" s="8">
        <v>560801</v>
      </c>
      <c r="C35" s="9" t="s">
        <v>85</v>
      </c>
      <c r="D35" s="10">
        <v>8010</v>
      </c>
      <c r="E35" s="13" t="s">
        <v>144</v>
      </c>
      <c r="F35" s="14" t="s">
        <v>137</v>
      </c>
      <c r="G35" s="26" t="s">
        <v>3</v>
      </c>
      <c r="H35" s="16" t="s">
        <v>78</v>
      </c>
      <c r="I35" s="37" t="s">
        <v>51</v>
      </c>
      <c r="J35" s="16" t="s">
        <v>141</v>
      </c>
      <c r="K35" s="37" t="s">
        <v>142</v>
      </c>
      <c r="L35" s="22">
        <v>44461</v>
      </c>
      <c r="M35" s="22">
        <v>44462</v>
      </c>
      <c r="N35" s="11"/>
      <c r="O35" s="12"/>
      <c r="P35" s="12"/>
      <c r="Q35" s="20">
        <v>1</v>
      </c>
      <c r="R35" s="24">
        <v>166.03</v>
      </c>
      <c r="S35" s="20"/>
      <c r="T35" s="24"/>
      <c r="U35" s="24">
        <f t="shared" ref="U35:U49" si="4">(Q35*R35)+(S35*T35)</f>
        <v>166.03</v>
      </c>
      <c r="V35" s="25">
        <f t="shared" ref="V35:V49" si="5">P35+U35</f>
        <v>166.03</v>
      </c>
      <c r="W35" s="12"/>
    </row>
    <row r="36" spans="1:23" ht="45" x14ac:dyDescent="0.25">
      <c r="A36" s="8">
        <v>560800</v>
      </c>
      <c r="B36" s="8">
        <v>560801</v>
      </c>
      <c r="C36" s="9" t="s">
        <v>85</v>
      </c>
      <c r="D36" s="10">
        <v>8010</v>
      </c>
      <c r="E36" s="13" t="s">
        <v>144</v>
      </c>
      <c r="F36" s="14" t="s">
        <v>137</v>
      </c>
      <c r="G36" s="26" t="s">
        <v>3</v>
      </c>
      <c r="H36" s="16" t="s">
        <v>141</v>
      </c>
      <c r="I36" s="37" t="s">
        <v>142</v>
      </c>
      <c r="J36" s="16" t="s">
        <v>133</v>
      </c>
      <c r="K36" s="37" t="s">
        <v>143</v>
      </c>
      <c r="L36" s="22">
        <v>44462</v>
      </c>
      <c r="M36" s="22">
        <v>44463</v>
      </c>
      <c r="N36" s="11"/>
      <c r="O36" s="12"/>
      <c r="P36" s="12"/>
      <c r="Q36" s="20">
        <v>1</v>
      </c>
      <c r="R36" s="24">
        <v>132.32</v>
      </c>
      <c r="S36" s="20"/>
      <c r="T36" s="24"/>
      <c r="U36" s="24">
        <f t="shared" si="4"/>
        <v>132.32</v>
      </c>
      <c r="V36" s="25">
        <f t="shared" si="5"/>
        <v>132.32</v>
      </c>
      <c r="W36" s="12"/>
    </row>
    <row r="37" spans="1:23" ht="30" x14ac:dyDescent="0.25">
      <c r="A37" s="8">
        <v>560800</v>
      </c>
      <c r="B37" s="8">
        <v>560801</v>
      </c>
      <c r="C37" s="9" t="s">
        <v>145</v>
      </c>
      <c r="D37" s="10" t="s">
        <v>146</v>
      </c>
      <c r="E37" s="13" t="s">
        <v>65</v>
      </c>
      <c r="F37" s="14" t="s">
        <v>137</v>
      </c>
      <c r="G37" s="26" t="s">
        <v>3</v>
      </c>
      <c r="H37" s="16" t="s">
        <v>34</v>
      </c>
      <c r="I37" s="16" t="s">
        <v>35</v>
      </c>
      <c r="J37" s="16" t="s">
        <v>131</v>
      </c>
      <c r="K37" s="37" t="s">
        <v>132</v>
      </c>
      <c r="L37" s="22">
        <v>44451</v>
      </c>
      <c r="M37" s="22">
        <v>44452</v>
      </c>
      <c r="N37" s="11"/>
      <c r="O37" s="12"/>
      <c r="P37" s="12"/>
      <c r="Q37" s="20">
        <v>1</v>
      </c>
      <c r="R37" s="24">
        <v>156.63999999999999</v>
      </c>
      <c r="S37" s="20"/>
      <c r="T37" s="24"/>
      <c r="U37" s="24">
        <f t="shared" si="4"/>
        <v>156.63999999999999</v>
      </c>
      <c r="V37" s="25">
        <f t="shared" si="5"/>
        <v>156.63999999999999</v>
      </c>
      <c r="W37" s="12"/>
    </row>
    <row r="38" spans="1:23" ht="30" x14ac:dyDescent="0.25">
      <c r="A38" s="8">
        <v>560800</v>
      </c>
      <c r="B38" s="8">
        <v>560801</v>
      </c>
      <c r="C38" s="9" t="s">
        <v>145</v>
      </c>
      <c r="D38" s="10" t="s">
        <v>146</v>
      </c>
      <c r="E38" s="13" t="s">
        <v>65</v>
      </c>
      <c r="F38" s="14" t="s">
        <v>137</v>
      </c>
      <c r="G38" s="26" t="s">
        <v>3</v>
      </c>
      <c r="H38" s="16" t="s">
        <v>131</v>
      </c>
      <c r="I38" s="37" t="s">
        <v>132</v>
      </c>
      <c r="J38" s="16" t="s">
        <v>131</v>
      </c>
      <c r="K38" s="37" t="s">
        <v>58</v>
      </c>
      <c r="L38" s="22">
        <v>44452</v>
      </c>
      <c r="M38" s="22">
        <v>44453</v>
      </c>
      <c r="N38" s="11"/>
      <c r="O38" s="12"/>
      <c r="P38" s="12"/>
      <c r="Q38" s="20">
        <v>1</v>
      </c>
      <c r="R38" s="24">
        <v>175.43</v>
      </c>
      <c r="S38" s="20"/>
      <c r="T38" s="24"/>
      <c r="U38" s="24">
        <f t="shared" si="4"/>
        <v>175.43</v>
      </c>
      <c r="V38" s="25">
        <f t="shared" si="5"/>
        <v>175.43</v>
      </c>
      <c r="W38" s="12"/>
    </row>
    <row r="39" spans="1:23" ht="30" x14ac:dyDescent="0.25">
      <c r="A39" s="8">
        <v>560800</v>
      </c>
      <c r="B39" s="8">
        <v>560801</v>
      </c>
      <c r="C39" s="9" t="s">
        <v>145</v>
      </c>
      <c r="D39" s="10" t="s">
        <v>146</v>
      </c>
      <c r="E39" s="13" t="s">
        <v>65</v>
      </c>
      <c r="F39" s="14" t="s">
        <v>137</v>
      </c>
      <c r="G39" s="26" t="s">
        <v>3</v>
      </c>
      <c r="H39" s="16" t="s">
        <v>131</v>
      </c>
      <c r="I39" s="37" t="s">
        <v>58</v>
      </c>
      <c r="J39" s="16" t="s">
        <v>133</v>
      </c>
      <c r="K39" s="37" t="s">
        <v>134</v>
      </c>
      <c r="L39" s="22">
        <v>44453</v>
      </c>
      <c r="M39" s="22">
        <v>44454</v>
      </c>
      <c r="N39" s="11"/>
      <c r="O39" s="12"/>
      <c r="P39" s="12"/>
      <c r="Q39" s="20">
        <v>1</v>
      </c>
      <c r="R39" s="24">
        <v>166.03</v>
      </c>
      <c r="S39" s="20"/>
      <c r="T39" s="24"/>
      <c r="U39" s="24">
        <f t="shared" si="4"/>
        <v>166.03</v>
      </c>
      <c r="V39" s="25">
        <f t="shared" si="5"/>
        <v>166.03</v>
      </c>
      <c r="W39" s="12"/>
    </row>
    <row r="40" spans="1:23" ht="30" x14ac:dyDescent="0.25">
      <c r="A40" s="8">
        <v>560800</v>
      </c>
      <c r="B40" s="8">
        <v>560801</v>
      </c>
      <c r="C40" s="9" t="s">
        <v>145</v>
      </c>
      <c r="D40" s="10" t="s">
        <v>146</v>
      </c>
      <c r="E40" s="13" t="s">
        <v>65</v>
      </c>
      <c r="F40" s="14" t="s">
        <v>137</v>
      </c>
      <c r="G40" s="26" t="s">
        <v>3</v>
      </c>
      <c r="H40" s="16" t="s">
        <v>133</v>
      </c>
      <c r="I40" s="37" t="s">
        <v>134</v>
      </c>
      <c r="J40" s="16" t="s">
        <v>133</v>
      </c>
      <c r="K40" s="37" t="s">
        <v>135</v>
      </c>
      <c r="L40" s="22">
        <v>44454</v>
      </c>
      <c r="M40" s="22">
        <v>44456</v>
      </c>
      <c r="N40" s="11"/>
      <c r="O40" s="12"/>
      <c r="P40" s="12"/>
      <c r="Q40" s="20">
        <v>2</v>
      </c>
      <c r="R40" s="24">
        <v>125.31</v>
      </c>
      <c r="S40" s="20"/>
      <c r="T40" s="24"/>
      <c r="U40" s="24">
        <f t="shared" si="4"/>
        <v>250.62</v>
      </c>
      <c r="V40" s="25">
        <f t="shared" si="5"/>
        <v>250.62</v>
      </c>
      <c r="W40" s="12"/>
    </row>
    <row r="41" spans="1:23" ht="30" x14ac:dyDescent="0.25">
      <c r="A41" s="8">
        <v>560800</v>
      </c>
      <c r="B41" s="8">
        <v>560801</v>
      </c>
      <c r="C41" s="9" t="s">
        <v>145</v>
      </c>
      <c r="D41" s="10" t="s">
        <v>146</v>
      </c>
      <c r="E41" s="13" t="s">
        <v>65</v>
      </c>
      <c r="F41" s="14" t="s">
        <v>137</v>
      </c>
      <c r="G41" s="26" t="s">
        <v>3</v>
      </c>
      <c r="H41" s="16" t="s">
        <v>133</v>
      </c>
      <c r="I41" s="37" t="s">
        <v>135</v>
      </c>
      <c r="J41" s="16" t="s">
        <v>34</v>
      </c>
      <c r="K41" s="37" t="s">
        <v>35</v>
      </c>
      <c r="L41" s="22">
        <v>44456</v>
      </c>
      <c r="M41" s="22">
        <v>44456</v>
      </c>
      <c r="N41" s="11"/>
      <c r="O41" s="12"/>
      <c r="P41" s="12"/>
      <c r="Q41" s="20"/>
      <c r="R41" s="24"/>
      <c r="S41" s="20">
        <v>1</v>
      </c>
      <c r="T41" s="24">
        <v>47</v>
      </c>
      <c r="U41" s="24">
        <f t="shared" si="4"/>
        <v>47</v>
      </c>
      <c r="V41" s="25">
        <f t="shared" si="5"/>
        <v>47</v>
      </c>
      <c r="W41" s="12"/>
    </row>
    <row r="42" spans="1:23" ht="30" x14ac:dyDescent="0.25">
      <c r="A42" s="8">
        <v>560800</v>
      </c>
      <c r="B42" s="8">
        <v>560801</v>
      </c>
      <c r="C42" s="9" t="s">
        <v>50</v>
      </c>
      <c r="D42" s="10" t="s">
        <v>64</v>
      </c>
      <c r="E42" s="13" t="s">
        <v>65</v>
      </c>
      <c r="F42" s="14" t="s">
        <v>137</v>
      </c>
      <c r="G42" s="26" t="s">
        <v>3</v>
      </c>
      <c r="H42" s="16" t="s">
        <v>34</v>
      </c>
      <c r="I42" s="16" t="s">
        <v>35</v>
      </c>
      <c r="J42" s="16" t="s">
        <v>78</v>
      </c>
      <c r="K42" s="37" t="s">
        <v>51</v>
      </c>
      <c r="L42" s="22">
        <v>44459</v>
      </c>
      <c r="M42" s="22">
        <v>44461</v>
      </c>
      <c r="N42" s="11"/>
      <c r="O42" s="12"/>
      <c r="P42" s="12"/>
      <c r="Q42" s="20">
        <v>2</v>
      </c>
      <c r="R42" s="24">
        <v>166.03</v>
      </c>
      <c r="S42" s="20"/>
      <c r="T42" s="24"/>
      <c r="U42" s="24">
        <f t="shared" si="4"/>
        <v>332.06</v>
      </c>
      <c r="V42" s="25">
        <f t="shared" si="5"/>
        <v>332.06</v>
      </c>
      <c r="W42" s="12"/>
    </row>
    <row r="43" spans="1:23" ht="30" x14ac:dyDescent="0.25">
      <c r="A43" s="8">
        <v>560800</v>
      </c>
      <c r="B43" s="8">
        <v>560801</v>
      </c>
      <c r="C43" s="9" t="s">
        <v>50</v>
      </c>
      <c r="D43" s="10" t="s">
        <v>64</v>
      </c>
      <c r="E43" s="13" t="s">
        <v>65</v>
      </c>
      <c r="F43" s="14" t="s">
        <v>137</v>
      </c>
      <c r="G43" s="26" t="s">
        <v>3</v>
      </c>
      <c r="H43" s="16" t="s">
        <v>78</v>
      </c>
      <c r="I43" s="37" t="s">
        <v>51</v>
      </c>
      <c r="J43" s="16" t="s">
        <v>141</v>
      </c>
      <c r="K43" s="37" t="s">
        <v>142</v>
      </c>
      <c r="L43" s="22">
        <v>44461</v>
      </c>
      <c r="M43" s="22">
        <v>44462</v>
      </c>
      <c r="N43" s="11"/>
      <c r="O43" s="12"/>
      <c r="P43" s="12"/>
      <c r="Q43" s="20">
        <v>1</v>
      </c>
      <c r="R43" s="24">
        <v>166.03</v>
      </c>
      <c r="S43" s="20"/>
      <c r="T43" s="24"/>
      <c r="U43" s="24">
        <f t="shared" si="4"/>
        <v>166.03</v>
      </c>
      <c r="V43" s="25">
        <f t="shared" si="5"/>
        <v>166.03</v>
      </c>
      <c r="W43" s="12"/>
    </row>
    <row r="44" spans="1:23" ht="30" x14ac:dyDescent="0.25">
      <c r="A44" s="8">
        <v>560800</v>
      </c>
      <c r="B44" s="8">
        <v>560801</v>
      </c>
      <c r="C44" s="9" t="s">
        <v>50</v>
      </c>
      <c r="D44" s="10" t="s">
        <v>64</v>
      </c>
      <c r="E44" s="13" t="s">
        <v>65</v>
      </c>
      <c r="F44" s="14" t="s">
        <v>137</v>
      </c>
      <c r="G44" s="26" t="s">
        <v>3</v>
      </c>
      <c r="H44" s="16" t="s">
        <v>141</v>
      </c>
      <c r="I44" s="37" t="s">
        <v>142</v>
      </c>
      <c r="J44" s="16" t="s">
        <v>34</v>
      </c>
      <c r="K44" s="37" t="s">
        <v>35</v>
      </c>
      <c r="L44" s="22">
        <v>44462</v>
      </c>
      <c r="M44" s="22">
        <v>44462</v>
      </c>
      <c r="N44" s="11"/>
      <c r="O44" s="12"/>
      <c r="P44" s="12"/>
      <c r="Q44" s="20"/>
      <c r="R44" s="24"/>
      <c r="S44" s="20">
        <v>1</v>
      </c>
      <c r="T44" s="24">
        <v>49.82</v>
      </c>
      <c r="U44" s="24">
        <f t="shared" si="4"/>
        <v>49.82</v>
      </c>
      <c r="V44" s="25">
        <f t="shared" si="5"/>
        <v>49.82</v>
      </c>
      <c r="W44" s="12"/>
    </row>
    <row r="45" spans="1:23" ht="30" x14ac:dyDescent="0.25">
      <c r="A45" s="8">
        <v>560800</v>
      </c>
      <c r="B45" s="8">
        <v>560801</v>
      </c>
      <c r="C45" s="9" t="s">
        <v>36</v>
      </c>
      <c r="D45" s="10" t="s">
        <v>69</v>
      </c>
      <c r="E45" s="13" t="s">
        <v>37</v>
      </c>
      <c r="F45" s="14" t="s">
        <v>137</v>
      </c>
      <c r="G45" s="26" t="s">
        <v>3</v>
      </c>
      <c r="H45" s="16" t="s">
        <v>34</v>
      </c>
      <c r="I45" s="16" t="s">
        <v>35</v>
      </c>
      <c r="J45" s="16" t="s">
        <v>78</v>
      </c>
      <c r="K45" s="37" t="s">
        <v>51</v>
      </c>
      <c r="L45" s="22">
        <v>44460</v>
      </c>
      <c r="M45" s="22">
        <v>44461</v>
      </c>
      <c r="N45" s="11"/>
      <c r="O45" s="12"/>
      <c r="P45" s="12"/>
      <c r="Q45" s="20">
        <v>1</v>
      </c>
      <c r="R45" s="24">
        <v>166.03</v>
      </c>
      <c r="S45" s="20"/>
      <c r="T45" s="24"/>
      <c r="U45" s="24">
        <f t="shared" si="4"/>
        <v>166.03</v>
      </c>
      <c r="V45" s="25">
        <f t="shared" si="5"/>
        <v>166.03</v>
      </c>
      <c r="W45" s="12"/>
    </row>
    <row r="46" spans="1:23" ht="30" x14ac:dyDescent="0.25">
      <c r="A46" s="8">
        <v>560800</v>
      </c>
      <c r="B46" s="8">
        <v>560801</v>
      </c>
      <c r="C46" s="9" t="s">
        <v>36</v>
      </c>
      <c r="D46" s="10" t="s">
        <v>69</v>
      </c>
      <c r="E46" s="13" t="s">
        <v>37</v>
      </c>
      <c r="F46" s="14" t="s">
        <v>137</v>
      </c>
      <c r="G46" s="26" t="s">
        <v>3</v>
      </c>
      <c r="H46" s="16" t="s">
        <v>78</v>
      </c>
      <c r="I46" s="37" t="s">
        <v>51</v>
      </c>
      <c r="J46" s="16" t="s">
        <v>141</v>
      </c>
      <c r="K46" s="37" t="s">
        <v>142</v>
      </c>
      <c r="L46" s="22">
        <v>44461</v>
      </c>
      <c r="M46" s="22">
        <v>44462</v>
      </c>
      <c r="N46" s="11"/>
      <c r="O46" s="12"/>
      <c r="P46" s="12"/>
      <c r="Q46" s="20">
        <v>1</v>
      </c>
      <c r="R46" s="24">
        <v>166.03</v>
      </c>
      <c r="S46" s="20"/>
      <c r="T46" s="24"/>
      <c r="U46" s="24">
        <f t="shared" si="4"/>
        <v>166.03</v>
      </c>
      <c r="V46" s="25">
        <f t="shared" si="5"/>
        <v>166.03</v>
      </c>
      <c r="W46" s="12"/>
    </row>
    <row r="47" spans="1:23" ht="30" x14ac:dyDescent="0.25">
      <c r="A47" s="8">
        <v>560800</v>
      </c>
      <c r="B47" s="8">
        <v>560801</v>
      </c>
      <c r="C47" s="9" t="s">
        <v>36</v>
      </c>
      <c r="D47" s="10" t="s">
        <v>69</v>
      </c>
      <c r="E47" s="13" t="s">
        <v>37</v>
      </c>
      <c r="F47" s="14" t="s">
        <v>137</v>
      </c>
      <c r="G47" s="26" t="s">
        <v>3</v>
      </c>
      <c r="H47" s="16" t="s">
        <v>141</v>
      </c>
      <c r="I47" s="37" t="s">
        <v>142</v>
      </c>
      <c r="J47" s="16" t="s">
        <v>34</v>
      </c>
      <c r="K47" s="37" t="s">
        <v>35</v>
      </c>
      <c r="L47" s="22">
        <v>44462</v>
      </c>
      <c r="M47" s="22">
        <v>44462</v>
      </c>
      <c r="N47" s="11"/>
      <c r="O47" s="12"/>
      <c r="P47" s="12"/>
      <c r="Q47" s="20"/>
      <c r="R47" s="24"/>
      <c r="S47" s="20">
        <v>1</v>
      </c>
      <c r="T47" s="24">
        <v>49.82</v>
      </c>
      <c r="U47" s="24">
        <f t="shared" si="4"/>
        <v>49.82</v>
      </c>
      <c r="V47" s="25">
        <f t="shared" si="5"/>
        <v>49.82</v>
      </c>
      <c r="W47" s="12"/>
    </row>
    <row r="48" spans="1:23" x14ac:dyDescent="0.25">
      <c r="A48" s="8">
        <v>560800</v>
      </c>
      <c r="B48" s="8">
        <v>560801</v>
      </c>
      <c r="C48" s="9" t="s">
        <v>145</v>
      </c>
      <c r="D48" s="54" t="s">
        <v>146</v>
      </c>
      <c r="E48" s="13" t="s">
        <v>65</v>
      </c>
      <c r="F48" s="14" t="s">
        <v>147</v>
      </c>
      <c r="G48" s="26" t="s">
        <v>3</v>
      </c>
      <c r="H48" s="16" t="s">
        <v>34</v>
      </c>
      <c r="I48" s="16" t="s">
        <v>35</v>
      </c>
      <c r="J48" s="16" t="s">
        <v>34</v>
      </c>
      <c r="K48" s="37" t="s">
        <v>148</v>
      </c>
      <c r="L48" s="22">
        <v>44466</v>
      </c>
      <c r="M48" s="22">
        <v>44467</v>
      </c>
      <c r="N48" s="11"/>
      <c r="O48" s="12"/>
      <c r="P48" s="12"/>
      <c r="Q48" s="20">
        <v>1</v>
      </c>
      <c r="R48" s="24">
        <v>54.01</v>
      </c>
      <c r="S48" s="20"/>
      <c r="T48" s="24"/>
      <c r="U48" s="24">
        <f t="shared" si="4"/>
        <v>54.01</v>
      </c>
      <c r="V48" s="25">
        <f t="shared" si="5"/>
        <v>54.01</v>
      </c>
      <c r="W48" s="12"/>
    </row>
    <row r="49" spans="1:23" ht="45" x14ac:dyDescent="0.25">
      <c r="A49" s="8">
        <v>560800</v>
      </c>
      <c r="B49" s="8">
        <v>560801</v>
      </c>
      <c r="C49" s="9" t="s">
        <v>85</v>
      </c>
      <c r="D49" s="10">
        <v>8010</v>
      </c>
      <c r="E49" s="13" t="s">
        <v>144</v>
      </c>
      <c r="F49" s="14" t="s">
        <v>147</v>
      </c>
      <c r="G49" s="26" t="s">
        <v>3</v>
      </c>
      <c r="H49" s="16" t="s">
        <v>34</v>
      </c>
      <c r="I49" s="16" t="s">
        <v>35</v>
      </c>
      <c r="J49" s="16" t="s">
        <v>34</v>
      </c>
      <c r="K49" s="37" t="s">
        <v>148</v>
      </c>
      <c r="L49" s="22">
        <v>44466</v>
      </c>
      <c r="M49" s="22">
        <v>44467</v>
      </c>
      <c r="N49" s="11"/>
      <c r="O49" s="12"/>
      <c r="P49" s="12"/>
      <c r="Q49" s="20">
        <v>1</v>
      </c>
      <c r="R49" s="24">
        <v>54.01</v>
      </c>
      <c r="S49" s="20"/>
      <c r="T49" s="24"/>
      <c r="U49" s="24">
        <f t="shared" si="4"/>
        <v>54.01</v>
      </c>
      <c r="V49" s="25">
        <f t="shared" si="5"/>
        <v>54.01</v>
      </c>
      <c r="W49" s="12"/>
    </row>
    <row r="50" spans="1:23" x14ac:dyDescent="0.25">
      <c r="A50" s="8">
        <v>560800</v>
      </c>
      <c r="B50" s="8">
        <v>560801</v>
      </c>
      <c r="C50" s="56" t="s">
        <v>153</v>
      </c>
      <c r="D50" s="16" t="s">
        <v>154</v>
      </c>
      <c r="E50" s="13" t="s">
        <v>155</v>
      </c>
      <c r="F50" s="14" t="s">
        <v>149</v>
      </c>
      <c r="G50" s="26" t="s">
        <v>3</v>
      </c>
      <c r="H50" s="16" t="s">
        <v>34</v>
      </c>
      <c r="I50" s="16" t="s">
        <v>35</v>
      </c>
      <c r="J50" s="16" t="s">
        <v>34</v>
      </c>
      <c r="K50" s="37" t="s">
        <v>150</v>
      </c>
      <c r="L50" s="22">
        <v>44456</v>
      </c>
      <c r="M50" s="22">
        <v>44457</v>
      </c>
      <c r="N50" s="11"/>
      <c r="O50" s="12"/>
      <c r="P50" s="12"/>
      <c r="Q50" s="20">
        <v>1</v>
      </c>
      <c r="R50" s="24">
        <v>54.01</v>
      </c>
      <c r="S50" s="20"/>
      <c r="T50" s="24"/>
      <c r="U50" s="24">
        <f t="shared" ref="U50:U53" si="6">(Q50*R50)+(S50*T50)</f>
        <v>54.01</v>
      </c>
      <c r="V50" s="25">
        <f t="shared" ref="V50:V53" si="7">P50+U50</f>
        <v>54.01</v>
      </c>
      <c r="W50" s="12"/>
    </row>
    <row r="51" spans="1:23" x14ac:dyDescent="0.25">
      <c r="A51" s="8">
        <v>560800</v>
      </c>
      <c r="B51" s="8">
        <v>560801</v>
      </c>
      <c r="C51" s="56" t="s">
        <v>153</v>
      </c>
      <c r="D51" s="16" t="s">
        <v>154</v>
      </c>
      <c r="E51" s="13" t="s">
        <v>155</v>
      </c>
      <c r="F51" s="14" t="s">
        <v>149</v>
      </c>
      <c r="G51" s="26" t="s">
        <v>3</v>
      </c>
      <c r="H51" s="16" t="s">
        <v>34</v>
      </c>
      <c r="I51" s="16" t="s">
        <v>35</v>
      </c>
      <c r="J51" s="16" t="s">
        <v>34</v>
      </c>
      <c r="K51" s="37" t="s">
        <v>151</v>
      </c>
      <c r="L51" s="22">
        <v>44457</v>
      </c>
      <c r="M51" s="22">
        <v>44458</v>
      </c>
      <c r="N51" s="11"/>
      <c r="O51" s="12"/>
      <c r="P51" s="12"/>
      <c r="Q51" s="20">
        <v>1</v>
      </c>
      <c r="R51" s="24">
        <v>54.01</v>
      </c>
      <c r="S51" s="20"/>
      <c r="T51" s="24"/>
      <c r="U51" s="24">
        <f t="shared" si="6"/>
        <v>54.01</v>
      </c>
      <c r="V51" s="25">
        <f t="shared" si="7"/>
        <v>54.01</v>
      </c>
      <c r="W51" s="12"/>
    </row>
    <row r="52" spans="1:23" x14ac:dyDescent="0.25">
      <c r="A52" s="8">
        <v>560800</v>
      </c>
      <c r="B52" s="8">
        <v>560801</v>
      </c>
      <c r="C52" s="56" t="s">
        <v>153</v>
      </c>
      <c r="D52" s="16" t="s">
        <v>154</v>
      </c>
      <c r="E52" s="13" t="s">
        <v>155</v>
      </c>
      <c r="F52" s="14" t="s">
        <v>149</v>
      </c>
      <c r="G52" s="26" t="s">
        <v>3</v>
      </c>
      <c r="H52" s="16" t="s">
        <v>34</v>
      </c>
      <c r="I52" s="16" t="s">
        <v>35</v>
      </c>
      <c r="J52" s="16" t="s">
        <v>34</v>
      </c>
      <c r="K52" s="37" t="s">
        <v>152</v>
      </c>
      <c r="L52" s="22">
        <v>44458</v>
      </c>
      <c r="M52" s="22">
        <v>44458</v>
      </c>
      <c r="N52" s="11"/>
      <c r="O52" s="12"/>
      <c r="P52" s="12"/>
      <c r="Q52" s="20"/>
      <c r="R52" s="24"/>
      <c r="S52" s="20">
        <v>1</v>
      </c>
      <c r="T52" s="24">
        <v>17.52</v>
      </c>
      <c r="U52" s="24">
        <f t="shared" si="6"/>
        <v>17.52</v>
      </c>
      <c r="V52" s="25">
        <f t="shared" si="7"/>
        <v>17.52</v>
      </c>
      <c r="W52" s="12"/>
    </row>
    <row r="53" spans="1:23" ht="30" x14ac:dyDescent="0.25">
      <c r="A53" s="8">
        <v>560800</v>
      </c>
      <c r="B53" s="8">
        <v>560801</v>
      </c>
      <c r="C53" s="9" t="s">
        <v>156</v>
      </c>
      <c r="D53" s="10">
        <v>3735</v>
      </c>
      <c r="E53" s="13" t="s">
        <v>158</v>
      </c>
      <c r="F53" s="14" t="s">
        <v>157</v>
      </c>
      <c r="G53" s="26" t="s">
        <v>3</v>
      </c>
      <c r="H53" s="16" t="s">
        <v>34</v>
      </c>
      <c r="I53" s="16" t="s">
        <v>35</v>
      </c>
      <c r="J53" s="16" t="s">
        <v>34</v>
      </c>
      <c r="K53" s="37" t="s">
        <v>148</v>
      </c>
      <c r="L53" s="22">
        <v>44466</v>
      </c>
      <c r="M53" s="22">
        <v>44467</v>
      </c>
      <c r="N53" s="11"/>
      <c r="O53" s="12"/>
      <c r="P53" s="12"/>
      <c r="Q53" s="20">
        <v>1</v>
      </c>
      <c r="R53" s="24">
        <v>54.01</v>
      </c>
      <c r="S53" s="20"/>
      <c r="T53" s="24"/>
      <c r="U53" s="24">
        <f t="shared" si="6"/>
        <v>54.01</v>
      </c>
      <c r="V53" s="25">
        <f t="shared" si="7"/>
        <v>54.01</v>
      </c>
      <c r="W53" s="12"/>
    </row>
    <row r="54" spans="1:23" ht="30" x14ac:dyDescent="0.25">
      <c r="A54" s="8">
        <v>560800</v>
      </c>
      <c r="B54" s="8">
        <v>560801</v>
      </c>
      <c r="C54" s="9" t="s">
        <v>159</v>
      </c>
      <c r="D54" s="10" t="s">
        <v>160</v>
      </c>
      <c r="E54" s="13" t="s">
        <v>42</v>
      </c>
      <c r="F54" s="14" t="s">
        <v>137</v>
      </c>
      <c r="G54" s="26" t="s">
        <v>3</v>
      </c>
      <c r="H54" s="16" t="s">
        <v>34</v>
      </c>
      <c r="I54" s="16" t="s">
        <v>35</v>
      </c>
      <c r="J54" s="16" t="s">
        <v>78</v>
      </c>
      <c r="K54" s="37" t="s">
        <v>161</v>
      </c>
      <c r="L54" s="22">
        <v>44465</v>
      </c>
      <c r="M54" s="22">
        <v>44467</v>
      </c>
      <c r="N54" s="11"/>
      <c r="O54" s="12"/>
      <c r="P54" s="12"/>
      <c r="Q54" s="20">
        <v>2</v>
      </c>
      <c r="R54" s="24">
        <v>125.31</v>
      </c>
      <c r="S54" s="20"/>
      <c r="T54" s="24"/>
      <c r="U54" s="24">
        <f t="shared" ref="U54:U58" si="8">(Q54*R54)+(S54*T54)</f>
        <v>250.62</v>
      </c>
      <c r="V54" s="25">
        <f t="shared" ref="V54:V64" si="9">P54+U54</f>
        <v>250.62</v>
      </c>
      <c r="W54" s="12"/>
    </row>
    <row r="55" spans="1:23" ht="30" x14ac:dyDescent="0.25">
      <c r="A55" s="8">
        <v>560800</v>
      </c>
      <c r="B55" s="8">
        <v>560801</v>
      </c>
      <c r="C55" s="9" t="s">
        <v>159</v>
      </c>
      <c r="D55" s="10" t="s">
        <v>160</v>
      </c>
      <c r="E55" s="13" t="s">
        <v>42</v>
      </c>
      <c r="F55" s="14" t="s">
        <v>137</v>
      </c>
      <c r="G55" s="26" t="s">
        <v>3</v>
      </c>
      <c r="H55" s="16" t="s">
        <v>78</v>
      </c>
      <c r="I55" s="37" t="s">
        <v>161</v>
      </c>
      <c r="J55" s="16" t="s">
        <v>83</v>
      </c>
      <c r="K55" s="37" t="s">
        <v>162</v>
      </c>
      <c r="L55" s="22">
        <v>44467</v>
      </c>
      <c r="M55" s="22">
        <v>44468</v>
      </c>
      <c r="N55" s="11"/>
      <c r="O55" s="12"/>
      <c r="P55" s="12"/>
      <c r="Q55" s="20">
        <v>1</v>
      </c>
      <c r="R55" s="24">
        <v>125.31</v>
      </c>
      <c r="S55" s="20"/>
      <c r="T55" s="24"/>
      <c r="U55" s="24">
        <f t="shared" si="8"/>
        <v>125.31</v>
      </c>
      <c r="V55" s="25">
        <f t="shared" si="9"/>
        <v>125.31</v>
      </c>
      <c r="W55" s="12"/>
    </row>
    <row r="56" spans="1:23" ht="30" x14ac:dyDescent="0.25">
      <c r="A56" s="8">
        <v>560800</v>
      </c>
      <c r="B56" s="8">
        <v>560801</v>
      </c>
      <c r="C56" s="9" t="s">
        <v>159</v>
      </c>
      <c r="D56" s="10" t="s">
        <v>160</v>
      </c>
      <c r="E56" s="13" t="s">
        <v>42</v>
      </c>
      <c r="F56" s="14" t="s">
        <v>137</v>
      </c>
      <c r="G56" s="26" t="s">
        <v>3</v>
      </c>
      <c r="H56" s="16" t="s">
        <v>83</v>
      </c>
      <c r="I56" s="37" t="s">
        <v>162</v>
      </c>
      <c r="J56" s="16" t="s">
        <v>83</v>
      </c>
      <c r="K56" s="16" t="s">
        <v>163</v>
      </c>
      <c r="L56" s="22">
        <v>44468</v>
      </c>
      <c r="M56" s="22">
        <v>44469</v>
      </c>
      <c r="N56" s="11"/>
      <c r="O56" s="12"/>
      <c r="P56" s="12"/>
      <c r="Q56" s="20">
        <v>1</v>
      </c>
      <c r="R56" s="24">
        <v>125.31</v>
      </c>
      <c r="S56" s="20"/>
      <c r="T56" s="24"/>
      <c r="U56" s="24">
        <f t="shared" si="8"/>
        <v>125.31</v>
      </c>
      <c r="V56" s="25">
        <f t="shared" si="9"/>
        <v>125.31</v>
      </c>
      <c r="W56" s="12"/>
    </row>
    <row r="57" spans="1:23" ht="30" x14ac:dyDescent="0.25">
      <c r="A57" s="8">
        <v>560800</v>
      </c>
      <c r="B57" s="8">
        <v>560801</v>
      </c>
      <c r="C57" s="9" t="s">
        <v>159</v>
      </c>
      <c r="D57" s="10" t="s">
        <v>160</v>
      </c>
      <c r="E57" s="13" t="s">
        <v>42</v>
      </c>
      <c r="F57" s="14" t="s">
        <v>137</v>
      </c>
      <c r="G57" s="26" t="s">
        <v>3</v>
      </c>
      <c r="H57" s="16" t="s">
        <v>83</v>
      </c>
      <c r="I57" s="16" t="s">
        <v>163</v>
      </c>
      <c r="J57" s="16" t="s">
        <v>83</v>
      </c>
      <c r="K57" s="37" t="s">
        <v>84</v>
      </c>
      <c r="L57" s="22">
        <v>44469</v>
      </c>
      <c r="M57" s="22">
        <v>44470</v>
      </c>
      <c r="N57" s="11"/>
      <c r="O57" s="12"/>
      <c r="P57" s="12"/>
      <c r="Q57" s="20">
        <v>1</v>
      </c>
      <c r="R57" s="24">
        <v>156.63999999999999</v>
      </c>
      <c r="S57" s="20"/>
      <c r="T57" s="24"/>
      <c r="U57" s="24">
        <f t="shared" si="8"/>
        <v>156.63999999999999</v>
      </c>
      <c r="V57" s="25">
        <f t="shared" si="9"/>
        <v>156.63999999999999</v>
      </c>
      <c r="W57" s="12"/>
    </row>
    <row r="58" spans="1:23" ht="30" x14ac:dyDescent="0.25">
      <c r="A58" s="8">
        <v>560800</v>
      </c>
      <c r="B58" s="8">
        <v>560801</v>
      </c>
      <c r="C58" s="9" t="s">
        <v>159</v>
      </c>
      <c r="D58" s="10" t="s">
        <v>160</v>
      </c>
      <c r="E58" s="13" t="s">
        <v>42</v>
      </c>
      <c r="F58" s="14" t="s">
        <v>137</v>
      </c>
      <c r="G58" s="26" t="s">
        <v>3</v>
      </c>
      <c r="H58" s="16" t="s">
        <v>83</v>
      </c>
      <c r="I58" s="37" t="s">
        <v>84</v>
      </c>
      <c r="J58" s="16" t="s">
        <v>34</v>
      </c>
      <c r="K58" s="16" t="s">
        <v>35</v>
      </c>
      <c r="L58" s="22">
        <v>44470</v>
      </c>
      <c r="M58" s="22">
        <v>44470</v>
      </c>
      <c r="N58" s="11"/>
      <c r="O58" s="12"/>
      <c r="P58" s="12"/>
      <c r="Q58" s="20"/>
      <c r="R58" s="24"/>
      <c r="S58" s="20">
        <v>1</v>
      </c>
      <c r="T58" s="24">
        <v>47</v>
      </c>
      <c r="U58" s="24">
        <f t="shared" si="8"/>
        <v>47</v>
      </c>
      <c r="V58" s="25">
        <f t="shared" si="9"/>
        <v>47</v>
      </c>
      <c r="W58" s="12"/>
    </row>
    <row r="59" spans="1:23" ht="30" x14ac:dyDescent="0.25">
      <c r="A59" s="8">
        <v>560800</v>
      </c>
      <c r="B59" s="8">
        <v>560801</v>
      </c>
      <c r="C59" s="9" t="s">
        <v>30</v>
      </c>
      <c r="D59" s="10" t="s">
        <v>31</v>
      </c>
      <c r="E59" s="13" t="s">
        <v>65</v>
      </c>
      <c r="F59" s="14" t="s">
        <v>137</v>
      </c>
      <c r="G59" s="26" t="s">
        <v>3</v>
      </c>
      <c r="H59" s="16" t="s">
        <v>34</v>
      </c>
      <c r="I59" s="16" t="s">
        <v>35</v>
      </c>
      <c r="J59" s="16" t="s">
        <v>78</v>
      </c>
      <c r="K59" s="37" t="s">
        <v>161</v>
      </c>
      <c r="L59" s="22">
        <v>44465</v>
      </c>
      <c r="M59" s="22">
        <v>44467</v>
      </c>
      <c r="N59" s="11"/>
      <c r="O59" s="12"/>
      <c r="P59" s="12"/>
      <c r="Q59" s="20">
        <v>2</v>
      </c>
      <c r="R59" s="24">
        <v>125.31</v>
      </c>
      <c r="S59" s="20"/>
      <c r="T59" s="24"/>
      <c r="U59" s="24">
        <f t="shared" ref="U59:U63" si="10">(Q59*R59)+(S59*T59)</f>
        <v>250.62</v>
      </c>
      <c r="V59" s="25">
        <f t="shared" si="9"/>
        <v>250.62</v>
      </c>
      <c r="W59" s="12"/>
    </row>
    <row r="60" spans="1:23" ht="30" x14ac:dyDescent="0.25">
      <c r="A60" s="8">
        <v>560800</v>
      </c>
      <c r="B60" s="8">
        <v>560801</v>
      </c>
      <c r="C60" s="9" t="s">
        <v>30</v>
      </c>
      <c r="D60" s="10" t="s">
        <v>31</v>
      </c>
      <c r="E60" s="13" t="s">
        <v>65</v>
      </c>
      <c r="F60" s="14" t="s">
        <v>137</v>
      </c>
      <c r="G60" s="26" t="s">
        <v>3</v>
      </c>
      <c r="H60" s="16" t="s">
        <v>78</v>
      </c>
      <c r="I60" s="37" t="s">
        <v>161</v>
      </c>
      <c r="J60" s="16" t="s">
        <v>83</v>
      </c>
      <c r="K60" s="37" t="s">
        <v>162</v>
      </c>
      <c r="L60" s="22">
        <v>44467</v>
      </c>
      <c r="M60" s="22">
        <v>44468</v>
      </c>
      <c r="N60" s="11"/>
      <c r="O60" s="12"/>
      <c r="P60" s="12"/>
      <c r="Q60" s="20">
        <v>1</v>
      </c>
      <c r="R60" s="24">
        <v>125.31</v>
      </c>
      <c r="S60" s="20"/>
      <c r="T60" s="24"/>
      <c r="U60" s="24">
        <f t="shared" si="10"/>
        <v>125.31</v>
      </c>
      <c r="V60" s="25">
        <f t="shared" si="9"/>
        <v>125.31</v>
      </c>
      <c r="W60" s="12"/>
    </row>
    <row r="61" spans="1:23" ht="30" x14ac:dyDescent="0.25">
      <c r="A61" s="8">
        <v>560800</v>
      </c>
      <c r="B61" s="8">
        <v>560801</v>
      </c>
      <c r="C61" s="9" t="s">
        <v>30</v>
      </c>
      <c r="D61" s="10" t="s">
        <v>31</v>
      </c>
      <c r="E61" s="13" t="s">
        <v>65</v>
      </c>
      <c r="F61" s="14" t="s">
        <v>137</v>
      </c>
      <c r="G61" s="26" t="s">
        <v>3</v>
      </c>
      <c r="H61" s="16" t="s">
        <v>83</v>
      </c>
      <c r="I61" s="37" t="s">
        <v>162</v>
      </c>
      <c r="J61" s="16" t="s">
        <v>83</v>
      </c>
      <c r="K61" s="16" t="s">
        <v>163</v>
      </c>
      <c r="L61" s="22">
        <v>44468</v>
      </c>
      <c r="M61" s="22">
        <v>44469</v>
      </c>
      <c r="N61" s="11"/>
      <c r="O61" s="12"/>
      <c r="P61" s="12"/>
      <c r="Q61" s="20">
        <v>1</v>
      </c>
      <c r="R61" s="24">
        <v>125.31</v>
      </c>
      <c r="S61" s="20"/>
      <c r="T61" s="24"/>
      <c r="U61" s="24">
        <f t="shared" si="10"/>
        <v>125.31</v>
      </c>
      <c r="V61" s="25">
        <f t="shared" si="9"/>
        <v>125.31</v>
      </c>
      <c r="W61" s="12"/>
    </row>
    <row r="62" spans="1:23" ht="30" x14ac:dyDescent="0.25">
      <c r="A62" s="8">
        <v>560800</v>
      </c>
      <c r="B62" s="8">
        <v>560801</v>
      </c>
      <c r="C62" s="9" t="s">
        <v>30</v>
      </c>
      <c r="D62" s="10" t="s">
        <v>31</v>
      </c>
      <c r="E62" s="13" t="s">
        <v>65</v>
      </c>
      <c r="F62" s="14" t="s">
        <v>137</v>
      </c>
      <c r="G62" s="26" t="s">
        <v>3</v>
      </c>
      <c r="H62" s="16" t="s">
        <v>83</v>
      </c>
      <c r="I62" s="16" t="s">
        <v>163</v>
      </c>
      <c r="J62" s="16" t="s">
        <v>83</v>
      </c>
      <c r="K62" s="37" t="s">
        <v>84</v>
      </c>
      <c r="L62" s="22">
        <v>44469</v>
      </c>
      <c r="M62" s="22">
        <v>44470</v>
      </c>
      <c r="N62" s="11"/>
      <c r="O62" s="12"/>
      <c r="P62" s="12"/>
      <c r="Q62" s="20">
        <v>1</v>
      </c>
      <c r="R62" s="24">
        <v>156.63999999999999</v>
      </c>
      <c r="S62" s="20"/>
      <c r="T62" s="24"/>
      <c r="U62" s="24">
        <f t="shared" si="10"/>
        <v>156.63999999999999</v>
      </c>
      <c r="V62" s="25">
        <f t="shared" si="9"/>
        <v>156.63999999999999</v>
      </c>
      <c r="W62" s="12"/>
    </row>
    <row r="63" spans="1:23" ht="30" x14ac:dyDescent="0.25">
      <c r="A63" s="8">
        <v>560800</v>
      </c>
      <c r="B63" s="8">
        <v>560801</v>
      </c>
      <c r="C63" s="9" t="s">
        <v>30</v>
      </c>
      <c r="D63" s="10" t="s">
        <v>31</v>
      </c>
      <c r="E63" s="13" t="s">
        <v>65</v>
      </c>
      <c r="F63" s="14" t="s">
        <v>137</v>
      </c>
      <c r="G63" s="26" t="s">
        <v>3</v>
      </c>
      <c r="H63" s="16" t="s">
        <v>83</v>
      </c>
      <c r="I63" s="37" t="s">
        <v>84</v>
      </c>
      <c r="J63" s="16" t="s">
        <v>34</v>
      </c>
      <c r="K63" s="16" t="s">
        <v>35</v>
      </c>
      <c r="L63" s="22">
        <v>44470</v>
      </c>
      <c r="M63" s="22">
        <v>44470</v>
      </c>
      <c r="N63" s="11"/>
      <c r="O63" s="12"/>
      <c r="P63" s="12"/>
      <c r="Q63" s="20"/>
      <c r="R63" s="24"/>
      <c r="S63" s="20">
        <v>1</v>
      </c>
      <c r="T63" s="24">
        <v>47</v>
      </c>
      <c r="U63" s="24">
        <f t="shared" si="10"/>
        <v>47</v>
      </c>
      <c r="V63" s="25">
        <f t="shared" si="9"/>
        <v>47</v>
      </c>
      <c r="W63" s="12"/>
    </row>
    <row r="64" spans="1:23" ht="30" x14ac:dyDescent="0.25">
      <c r="A64" s="8">
        <v>560800</v>
      </c>
      <c r="B64" s="8">
        <v>560801</v>
      </c>
      <c r="C64" s="9" t="s">
        <v>44</v>
      </c>
      <c r="D64" s="10">
        <v>4529</v>
      </c>
      <c r="E64" s="13" t="s">
        <v>32</v>
      </c>
      <c r="F64" s="14" t="s">
        <v>164</v>
      </c>
      <c r="G64" s="26" t="s">
        <v>3</v>
      </c>
      <c r="H64" s="16" t="s">
        <v>34</v>
      </c>
      <c r="I64" s="16" t="s">
        <v>35</v>
      </c>
      <c r="J64" s="16" t="s">
        <v>78</v>
      </c>
      <c r="K64" s="16" t="s">
        <v>51</v>
      </c>
      <c r="L64" s="22">
        <v>44468</v>
      </c>
      <c r="M64" s="22">
        <v>44469</v>
      </c>
      <c r="N64" s="11"/>
      <c r="O64" s="12"/>
      <c r="P64" s="12"/>
      <c r="Q64" s="20">
        <v>1</v>
      </c>
      <c r="R64" s="24">
        <v>166.03</v>
      </c>
      <c r="S64" s="20"/>
      <c r="T64" s="24"/>
      <c r="U64" s="24">
        <f t="shared" ref="U64" si="11">(Q64*R64)+(S64*T64)</f>
        <v>166.03</v>
      </c>
      <c r="V64" s="25">
        <f t="shared" si="9"/>
        <v>166.03</v>
      </c>
      <c r="W64" s="12"/>
    </row>
  </sheetData>
  <mergeCells count="25">
    <mergeCell ref="H3:I3"/>
    <mergeCell ref="A1:W1"/>
    <mergeCell ref="A2:B2"/>
    <mergeCell ref="C2:E2"/>
    <mergeCell ref="F2:M2"/>
    <mergeCell ref="N2:P2"/>
    <mergeCell ref="Q2:U2"/>
    <mergeCell ref="V2:V4"/>
    <mergeCell ref="W2:W4"/>
    <mergeCell ref="A3:A4"/>
    <mergeCell ref="B3:B4"/>
    <mergeCell ref="C3:C4"/>
    <mergeCell ref="D3:D4"/>
    <mergeCell ref="E3:E4"/>
    <mergeCell ref="F3:F4"/>
    <mergeCell ref="G3:G4"/>
    <mergeCell ref="Q3:R3"/>
    <mergeCell ref="S3:T3"/>
    <mergeCell ref="U3:U4"/>
    <mergeCell ref="J3:K3"/>
    <mergeCell ref="L3:L4"/>
    <mergeCell ref="M3:M4"/>
    <mergeCell ref="N3:N4"/>
    <mergeCell ref="O3:O4"/>
    <mergeCell ref="P3:P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Abril.2021</vt:lpstr>
      <vt:lpstr>Maio.2021</vt:lpstr>
      <vt:lpstr>Junho.2021</vt:lpstr>
      <vt:lpstr>Julho.2021</vt:lpstr>
      <vt:lpstr>Agosto.2021</vt:lpstr>
      <vt:lpstr>Setembro.2021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Waleska Dantas</dc:creator>
  <cp:lastModifiedBy>Ariane Waleska Dantas Novaes</cp:lastModifiedBy>
  <dcterms:created xsi:type="dcterms:W3CDTF">2020-03-13T13:34:39Z</dcterms:created>
  <dcterms:modified xsi:type="dcterms:W3CDTF">2021-10-25T19:35:29Z</dcterms:modified>
</cp:coreProperties>
</file>